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33行財政支援課\00.一時保存フォルダ（令和５年度）\M_地方財政\M4_財政診断\M409_財政状況資料集\04　令和４年度財政状況資料集の作成・公表について\05　修正後データ\"/>
    </mc:Choice>
  </mc:AlternateContent>
  <bookViews>
    <workbookView xWindow="0" yWindow="0" windowWidth="23040" windowHeight="897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P88" i="12" l="1"/>
  <c r="AF88" i="12"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C37" i="10"/>
  <c r="BE36" i="10"/>
  <c r="AM36" i="10"/>
  <c r="C36" i="10"/>
  <c r="BE35" i="10"/>
  <c r="C35" i="10"/>
  <c r="BE34" i="10"/>
  <c r="C34" i="10"/>
  <c r="U34" i="10" s="1"/>
  <c r="U35" i="10" l="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l="1"/>
  <c r="BW34" i="10"/>
  <c r="BW35" i="10" s="1"/>
  <c r="BW36" i="10" s="1"/>
  <c r="BW37" i="10" s="1"/>
  <c r="BW38" i="10" s="1"/>
  <c r="BW39" i="10" s="1"/>
  <c r="BW40" i="10" s="1"/>
  <c r="BW41" i="10" s="1"/>
  <c r="BW42" i="10" s="1"/>
  <c r="BW43" i="10" s="1"/>
  <c r="CO34" i="10" l="1"/>
  <c r="CO35" i="10" s="1"/>
  <c r="CO36" i="10" s="1"/>
  <c r="CO37" i="10" s="1"/>
</calcChain>
</file>

<file path=xl/sharedStrings.xml><?xml version="1.0" encoding="utf-8"?>
<sst xmlns="http://schemas.openxmlformats.org/spreadsheetml/2006/main" count="1145" uniqueCount="606">
  <si>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</si>
  <si>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</si>
  <si>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</si>
  <si>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</si>
  <si>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</si>
  <si>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</si>
  <si>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</si>
  <si>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</si>
  <si>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</si>
  <si>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</si>
  <si>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</si>
  <si>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</si>
  <si>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</si>
  <si>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</si>
  <si>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</si>
  <si>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</si>
  <si>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</si>
  <si>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</si>
  <si>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</si>
  <si>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</si>
  <si>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</si>
  <si>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</si>
  <si>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</si>
  <si>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</si>
  <si>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</si>
  <si>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</si>
  <si>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</si>
  <si>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</si>
  <si>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</si>
  <si>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</si>
  <si>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</si>
  <si>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</si>
  <si>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</si>
  <si>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</si>
  <si>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</si>
  <si>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</si>
  <si>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</si>
  <si>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</si>
  <si>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</si>
  <si>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</si>
  <si>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</si>
  <si>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</si>
  <si>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</si>
  <si>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</si>
  <si>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</si>
  <si>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</si>
  <si>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</si>
  <si>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</si>
  <si>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</si>
  <si>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</si>
  <si>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</si>
  <si>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</si>
  <si>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</si>
  <si>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</si>
  <si>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</si>
  <si>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</si>
  <si>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</si>
  <si>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</si>
  <si>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</si>
  <si>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</si>
  <si>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</si>
  <si>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</si>
  <si>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</si>
  <si>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</si>
  <si>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</si>
  <si>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</si>
  <si>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</si>
  <si>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</si>
  <si>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</si>
  <si>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</si>
  <si>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</si>
  <si>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</si>
  <si>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</si>
  <si>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</si>
  <si>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</si>
  <si>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</si>
  <si>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</si>
  <si>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</si>
  <si>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</si>
  <si>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</si>
  <si>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</si>
  <si>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</si>
  <si>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</si>
  <si>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</si>
  <si>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</si>
  <si>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</si>
  <si>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</si>
  <si>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Ⅲ－３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</si>
  <si>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</si>
  <si>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</si>
  <si>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</si>
  <si>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</si>
  <si>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</si>
  <si>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</si>
  <si>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</si>
  <si>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</si>
  <si>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</si>
  <si>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</si>
  <si>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</si>
  <si>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</si>
  <si>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大野城市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</si>
  <si>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</si>
  <si>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</si>
  <si>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</si>
  <si>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</si>
  <si>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</si>
  <si>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</si>
  <si>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</si>
  <si>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</si>
  <si>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</si>
  <si>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</si>
  <si>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</si>
  <si>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</si>
  <si>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</si>
  <si>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</si>
  <si>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</si>
  <si>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</si>
  <si>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</si>
  <si>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</si>
  <si>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</si>
  <si>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</si>
  <si>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</si>
  <si>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</si>
  <si>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</si>
  <si>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</si>
  <si>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</si>
  <si>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</si>
  <si>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</si>
  <si>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</si>
  <si>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</si>
  <si>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</si>
  <si>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</si>
  <si>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</si>
  <si>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</si>
  <si>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</si>
  <si>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</si>
  <si>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</si>
  <si>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</si>
  <si>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</si>
  <si>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</si>
  <si>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</si>
  <si>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</si>
  <si>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</si>
  <si>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</si>
  <si>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</si>
  <si>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</si>
  <si>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</si>
  <si>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</si>
  <si>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</si>
  <si>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</si>
  <si>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</si>
  <si>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</si>
  <si>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5"/>
  </si>
  <si>
    <t>うち日本人(％)</t>
    <phoneticPr fontId="5"/>
  </si>
  <si>
    <t>0.6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</si>
  <si>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</si>
  <si>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</si>
  <si>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</si>
  <si>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</si>
  <si>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</si>
  <si>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</si>
  <si>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</si>
  <si>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</si>
  <si>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</si>
  <si>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</si>
  <si>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</si>
  <si>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</si>
  <si>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</si>
  <si>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</si>
  <si>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</si>
  <si>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</si>
  <si>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</si>
  <si>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</si>
  <si>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</si>
  <si>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</si>
  <si>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</si>
  <si>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</si>
  <si>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</si>
  <si>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</si>
  <si>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</si>
  <si>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</si>
  <si>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</si>
  <si>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</si>
  <si>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</si>
  <si>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</si>
  <si>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</si>
  <si>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</si>
  <si>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</si>
  <si>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</si>
  <si>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</si>
  <si>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</si>
  <si>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</si>
  <si>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</si>
  <si>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</si>
  <si>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</si>
  <si>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</si>
  <si>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</si>
  <si>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</si>
  <si>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</si>
  <si>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</si>
  <si>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</si>
  <si>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</si>
  <si>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</si>
  <si>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</si>
  <si>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</si>
  <si>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</si>
  <si>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</si>
  <si>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</si>
  <si>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</si>
  <si>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</si>
  <si>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</si>
  <si>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</si>
  <si>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</si>
  <si>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</si>
  <si>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福岡県大野城市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</si>
  <si>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</si>
  <si>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</si>
  <si>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</si>
  <si>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</si>
  <si>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</si>
  <si>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</si>
  <si>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</si>
  <si>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</si>
  <si>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</si>
  <si>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</si>
  <si>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</si>
  <si>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</si>
  <si>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</si>
  <si>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</si>
  <si>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</si>
  <si>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</si>
  <si>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</si>
  <si>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</si>
  <si>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</si>
  <si>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</si>
  <si>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</si>
  <si>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</si>
  <si>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</si>
  <si>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</si>
  <si>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</si>
  <si>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</si>
  <si>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</si>
  <si>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</si>
  <si>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</si>
  <si>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</si>
  <si>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</si>
  <si>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</si>
  <si>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</si>
  <si>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</si>
  <si>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</si>
  <si>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</si>
  <si>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</si>
  <si>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</si>
  <si>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</si>
  <si>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</si>
  <si>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</si>
  <si>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</si>
  <si>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</si>
  <si>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</si>
  <si>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</si>
  <si>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</si>
  <si>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</si>
  <si>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</si>
  <si>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</si>
  <si>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</si>
  <si>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</si>
  <si>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</si>
  <si>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</si>
  <si>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</si>
  <si>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</si>
  <si>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</si>
  <si>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</si>
  <si>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</si>
  <si>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</si>
  <si>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</si>
  <si>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</si>
  <si>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</si>
  <si>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</si>
  <si>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</si>
  <si>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</si>
  <si>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</si>
  <si>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</si>
  <si>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</si>
  <si>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</si>
  <si>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</si>
  <si>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</si>
  <si>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</si>
  <si>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</si>
  <si>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</si>
  <si>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</si>
  <si>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</si>
  <si>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</si>
  <si>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</si>
  <si>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</si>
  <si>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</si>
  <si>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</si>
  <si>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</si>
  <si>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</si>
  <si>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</si>
  <si>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</si>
  <si>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</si>
  <si>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</si>
  <si>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</si>
  <si>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</si>
  <si>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</si>
  <si>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</si>
  <si>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</si>
  <si>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</si>
  <si>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</si>
  <si>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</si>
  <si>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</si>
  <si>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</si>
  <si>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</si>
  <si>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</si>
  <si>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</si>
  <si>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</si>
  <si>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</si>
  <si>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</si>
  <si>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</si>
  <si>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</si>
  <si>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</si>
  <si>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</si>
  <si>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</si>
  <si>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</si>
  <si>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</si>
  <si>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</si>
  <si>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</si>
  <si>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</si>
  <si>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</si>
  <si>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</si>
  <si>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</si>
  <si>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</si>
  <si>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</si>
  <si>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</si>
  <si>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</si>
  <si>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</si>
  <si>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</si>
  <si>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</si>
  <si>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</si>
  <si>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</si>
  <si>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</si>
  <si>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</si>
  <si>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</si>
  <si>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</si>
  <si>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</si>
  <si>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</si>
  <si>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</si>
  <si>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</si>
  <si>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</si>
  <si>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</si>
  <si>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</si>
  <si>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</si>
  <si>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</si>
  <si>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</si>
  <si>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</si>
  <si>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</si>
  <si>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</si>
  <si>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</si>
  <si>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</si>
  <si>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</si>
  <si>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</si>
  <si>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</si>
  <si>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</si>
  <si>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</si>
  <si>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</si>
  <si>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</si>
  <si>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</si>
  <si>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</si>
  <si>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福岡県大野城市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</si>
  <si>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</si>
  <si>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</si>
  <si>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</si>
  <si>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</si>
  <si>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</si>
  <si>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</si>
  <si>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</si>
  <si>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</si>
  <si>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</si>
  <si>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</si>
  <si>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</si>
  <si>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</si>
  <si>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</si>
  <si>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</si>
  <si>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</si>
  <si>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</si>
  <si>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</si>
  <si>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</si>
  <si>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</si>
  <si>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</si>
  <si>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</si>
  <si>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</si>
  <si>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</si>
  <si>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</si>
  <si>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</si>
  <si>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</si>
  <si>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</si>
  <si>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</si>
  <si>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</si>
  <si>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</si>
  <si>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</si>
  <si>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</si>
  <si>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</si>
  <si>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</si>
  <si>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</si>
  <si>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介護保険特別会計（介護サービス事業勘定）</t>
    <phoneticPr fontId="5"/>
  </si>
  <si>
    <t>後期高齢者医療特別会計</t>
    <phoneticPr fontId="5"/>
  </si>
  <si>
    <t>水道事業会計</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</si>
  <si>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</si>
  <si>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</si>
  <si>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</si>
  <si>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</si>
  <si>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</si>
  <si>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</si>
  <si>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</si>
  <si>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</si>
  <si>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</si>
  <si>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</si>
  <si>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</si>
  <si>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</si>
  <si>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</si>
  <si>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</si>
  <si>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</si>
  <si>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</si>
  <si>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</si>
  <si>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</si>
  <si>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</si>
  <si>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</si>
  <si>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</si>
  <si>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</si>
  <si>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</si>
  <si>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</si>
  <si>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</si>
  <si>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</si>
  <si>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</si>
  <si>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</si>
  <si>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</si>
  <si>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</si>
  <si>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</si>
  <si>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</si>
  <si>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</si>
  <si>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</si>
  <si>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</si>
  <si>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</si>
  <si>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</si>
  <si>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</si>
  <si>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</si>
  <si>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</si>
  <si>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</si>
  <si>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</si>
  <si>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</si>
  <si>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</si>
  <si>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</si>
  <si>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</si>
  <si>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</si>
  <si>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</si>
  <si>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</si>
  <si>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</si>
  <si>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</si>
  <si>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</si>
  <si>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</si>
  <si>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</si>
  <si>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</si>
  <si>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</si>
  <si>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</si>
  <si>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</si>
  <si>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</si>
  <si>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</si>
  <si>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</si>
  <si>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</si>
  <si>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</si>
  <si>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</si>
  <si>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</si>
  <si>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</si>
  <si>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</si>
  <si>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</si>
  <si>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</si>
  <si>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</si>
  <si>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</si>
  <si>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</si>
  <si>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</si>
  <si>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</si>
  <si>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</si>
  <si>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</si>
  <si>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</si>
  <si>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</si>
  <si>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</si>
  <si>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</si>
  <si>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</si>
  <si>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</si>
  <si>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</si>
  <si>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</si>
  <si>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</si>
  <si>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</si>
  <si>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</si>
  <si>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</si>
  <si>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</si>
  <si>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</si>
  <si>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</si>
  <si>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</si>
  <si>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</si>
  <si>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</si>
  <si>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</si>
  <si>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</si>
  <si>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</si>
  <si>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</si>
  <si>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</si>
  <si>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</si>
  <si>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</si>
  <si>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</si>
  <si>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</si>
  <si>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</si>
  <si>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</si>
  <si>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</si>
  <si>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</si>
  <si>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</si>
  <si>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</si>
  <si>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</si>
  <si>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</si>
  <si>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</si>
  <si>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</si>
  <si>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</si>
  <si>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</si>
  <si>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</si>
  <si>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</si>
  <si>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</si>
  <si>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</si>
  <si>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</si>
  <si>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</si>
  <si>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</si>
  <si>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</si>
  <si>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</si>
  <si>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</si>
  <si>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</si>
  <si>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</si>
  <si>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</si>
  <si>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</si>
  <si>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</si>
  <si>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</si>
  <si>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</si>
  <si>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</si>
  <si>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</si>
  <si>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</si>
  <si>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</si>
  <si>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</si>
  <si>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</si>
  <si>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</si>
  <si>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</si>
  <si>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</si>
  <si>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</si>
  <si>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</si>
  <si>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</si>
  <si>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</si>
  <si>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0.80</t>
  </si>
  <si>
    <t>▲ 2.79</t>
  </si>
  <si>
    <t>▲ 1.56</t>
  </si>
  <si>
    <t>水道事業会計</t>
  </si>
  <si>
    <t>一般会計</t>
  </si>
  <si>
    <t>下水道事業会計</t>
  </si>
  <si>
    <t>介護保険特別会計（保険事業勘定）</t>
  </si>
  <si>
    <t>後期高齢者医療特別会計</t>
  </si>
  <si>
    <t>国民健康保険特別会計</t>
  </si>
  <si>
    <t>介護保険特別会計（介護サービス事業勘定）</t>
  </si>
  <si>
    <t>その他会計（赤字）</t>
  </si>
  <si>
    <t>その他会計（黒字）</t>
  </si>
  <si>
    <t>（百万円）</t>
    <phoneticPr fontId="5"/>
  </si>
  <si>
    <t>H30</t>
    <phoneticPr fontId="5"/>
  </si>
  <si>
    <t>R01</t>
    <phoneticPr fontId="5"/>
  </si>
  <si>
    <t>R02</t>
    <phoneticPr fontId="5"/>
  </si>
  <si>
    <t>R03</t>
    <phoneticPr fontId="5"/>
  </si>
  <si>
    <t>R04</t>
    <phoneticPr fontId="5"/>
  </si>
  <si>
    <t>法適用企業</t>
  </si>
  <si>
    <t>福岡県市町村消防団員等公務災害補償組合（一般会計）</t>
    <rPh sb="0" eb="3">
      <t>フクオカケン</t>
    </rPh>
    <rPh sb="3" eb="6">
      <t>シチョウソン</t>
    </rPh>
    <rPh sb="6" eb="8">
      <t>ショウボウ</t>
    </rPh>
    <rPh sb="8" eb="11">
      <t>ダンイントウ</t>
    </rPh>
    <rPh sb="11" eb="13">
      <t>コウム</t>
    </rPh>
    <rPh sb="13" eb="15">
      <t>サイガイ</t>
    </rPh>
    <rPh sb="15" eb="17">
      <t>ホショウ</t>
    </rPh>
    <rPh sb="17" eb="19">
      <t>クミアイ</t>
    </rPh>
    <rPh sb="20" eb="22">
      <t>イッパン</t>
    </rPh>
    <rPh sb="22" eb="24">
      <t>カイケイ</t>
    </rPh>
    <phoneticPr fontId="2"/>
  </si>
  <si>
    <t>福岡県市町村職員退職手当組合（一般会計）</t>
    <rPh sb="0" eb="3">
      <t>フクオカケン</t>
    </rPh>
    <rPh sb="3" eb="6">
      <t>シチョウソン</t>
    </rPh>
    <rPh sb="6" eb="8">
      <t>ショクイン</t>
    </rPh>
    <rPh sb="8" eb="10">
      <t>タイショク</t>
    </rPh>
    <rPh sb="10" eb="12">
      <t>テアテ</t>
    </rPh>
    <rPh sb="12" eb="14">
      <t>クミアイ</t>
    </rPh>
    <rPh sb="15" eb="17">
      <t>イッパン</t>
    </rPh>
    <rPh sb="17" eb="19">
      <t>カイケイ</t>
    </rPh>
    <phoneticPr fontId="2"/>
  </si>
  <si>
    <t>福岡県市町村職員退職手当組合（基金特別会計）</t>
    <rPh sb="0" eb="3">
      <t>フクオカケン</t>
    </rPh>
    <rPh sb="3" eb="6">
      <t>シチョウソン</t>
    </rPh>
    <rPh sb="6" eb="8">
      <t>ショクイン</t>
    </rPh>
    <rPh sb="8" eb="10">
      <t>タイショク</t>
    </rPh>
    <rPh sb="10" eb="12">
      <t>テアテ</t>
    </rPh>
    <rPh sb="12" eb="14">
      <t>クミアイ</t>
    </rPh>
    <rPh sb="15" eb="17">
      <t>キキン</t>
    </rPh>
    <rPh sb="17" eb="19">
      <t>トクベツ</t>
    </rPh>
    <rPh sb="19" eb="21">
      <t>カイケイ</t>
    </rPh>
    <phoneticPr fontId="2"/>
  </si>
  <si>
    <t>筑紫自治振興組合（一般会計）</t>
    <rPh sb="0" eb="2">
      <t>チクシ</t>
    </rPh>
    <rPh sb="2" eb="4">
      <t>ジチ</t>
    </rPh>
    <rPh sb="4" eb="6">
      <t>シンコウ</t>
    </rPh>
    <rPh sb="6" eb="8">
      <t>クミアイ</t>
    </rPh>
    <rPh sb="9" eb="11">
      <t>イッパン</t>
    </rPh>
    <rPh sb="11" eb="13">
      <t>カイケイ</t>
    </rPh>
    <phoneticPr fontId="2"/>
  </si>
  <si>
    <t>筑紫自治振興組合（筑紫公平委員会特別会計）</t>
    <rPh sb="0" eb="2">
      <t>チクシ</t>
    </rPh>
    <rPh sb="2" eb="4">
      <t>ジチ</t>
    </rPh>
    <rPh sb="4" eb="6">
      <t>シンコウ</t>
    </rPh>
    <rPh sb="6" eb="8">
      <t>クミアイ</t>
    </rPh>
    <rPh sb="9" eb="11">
      <t>チクシ</t>
    </rPh>
    <rPh sb="11" eb="13">
      <t>コウヘイ</t>
    </rPh>
    <rPh sb="13" eb="16">
      <t>イインカイ</t>
    </rPh>
    <rPh sb="16" eb="18">
      <t>トクベツ</t>
    </rPh>
    <rPh sb="18" eb="20">
      <t>カイケイ</t>
    </rPh>
    <phoneticPr fontId="2"/>
  </si>
  <si>
    <t>春日・大野城・那珂川消防組合（一般会計）</t>
    <rPh sb="0" eb="2">
      <t>カスガ</t>
    </rPh>
    <rPh sb="3" eb="6">
      <t>オオノジョウ</t>
    </rPh>
    <rPh sb="7" eb="10">
      <t>ナカガワ</t>
    </rPh>
    <rPh sb="10" eb="12">
      <t>ショウボウ</t>
    </rPh>
    <rPh sb="12" eb="14">
      <t>クミアイ</t>
    </rPh>
    <rPh sb="15" eb="17">
      <t>イッパン</t>
    </rPh>
    <rPh sb="17" eb="19">
      <t>カイケイ</t>
    </rPh>
    <phoneticPr fontId="2"/>
  </si>
  <si>
    <t>大野城太宰府環境施設組合（一般会計）</t>
    <rPh sb="0" eb="3">
      <t>オオノジョウ</t>
    </rPh>
    <rPh sb="3" eb="6">
      <t>ダザイフ</t>
    </rPh>
    <rPh sb="6" eb="8">
      <t>カンキョウ</t>
    </rPh>
    <rPh sb="8" eb="10">
      <t>シセツ</t>
    </rPh>
    <rPh sb="10" eb="12">
      <t>クミアイ</t>
    </rPh>
    <rPh sb="13" eb="15">
      <t>イッパン</t>
    </rPh>
    <rPh sb="15" eb="17">
      <t>カイケイ</t>
    </rPh>
    <phoneticPr fontId="2"/>
  </si>
  <si>
    <t>福岡県自治振興組合（一般会計）</t>
    <rPh sb="0" eb="3">
      <t>フクオカケン</t>
    </rPh>
    <rPh sb="3" eb="5">
      <t>ジチ</t>
    </rPh>
    <rPh sb="5" eb="7">
      <t>シンコウ</t>
    </rPh>
    <rPh sb="7" eb="9">
      <t>クミアイ</t>
    </rPh>
    <rPh sb="10" eb="12">
      <t>イッパン</t>
    </rPh>
    <rPh sb="12" eb="14">
      <t>カイケイ</t>
    </rPh>
    <phoneticPr fontId="2"/>
  </si>
  <si>
    <t>福岡県自治振興組合（公文書館事業特別会計）</t>
    <rPh sb="0" eb="3">
      <t>フクオカケン</t>
    </rPh>
    <rPh sb="3" eb="5">
      <t>ジチ</t>
    </rPh>
    <rPh sb="5" eb="7">
      <t>シンコウ</t>
    </rPh>
    <rPh sb="7" eb="9">
      <t>クミアイ</t>
    </rPh>
    <rPh sb="10" eb="13">
      <t>コウブンショ</t>
    </rPh>
    <rPh sb="13" eb="14">
      <t>カン</t>
    </rPh>
    <rPh sb="14" eb="16">
      <t>ジギョウ</t>
    </rPh>
    <rPh sb="16" eb="18">
      <t>トクベツ</t>
    </rPh>
    <rPh sb="18" eb="20">
      <t>カイケイ</t>
    </rPh>
    <phoneticPr fontId="2"/>
  </si>
  <si>
    <t>春日大野城衛生施設組合（一般会計）</t>
    <rPh sb="0" eb="2">
      <t>カスガ</t>
    </rPh>
    <rPh sb="2" eb="5">
      <t>オオノジョウ</t>
    </rPh>
    <rPh sb="5" eb="7">
      <t>エイセイ</t>
    </rPh>
    <rPh sb="7" eb="9">
      <t>シセツ</t>
    </rPh>
    <rPh sb="9" eb="11">
      <t>クミアイ</t>
    </rPh>
    <rPh sb="12" eb="14">
      <t>イッパン</t>
    </rPh>
    <rPh sb="14" eb="16">
      <t>カイケイ</t>
    </rPh>
    <phoneticPr fontId="2"/>
  </si>
  <si>
    <t>筑慈苑施設組合（一般会計）</t>
    <rPh sb="0" eb="1">
      <t>チク</t>
    </rPh>
    <rPh sb="1" eb="2">
      <t>メグム</t>
    </rPh>
    <rPh sb="2" eb="3">
      <t>エン</t>
    </rPh>
    <rPh sb="3" eb="5">
      <t>シセツ</t>
    </rPh>
    <rPh sb="5" eb="7">
      <t>クミアイ</t>
    </rPh>
    <rPh sb="8" eb="10">
      <t>イッパン</t>
    </rPh>
    <rPh sb="10" eb="12">
      <t>カイケイ</t>
    </rPh>
    <phoneticPr fontId="2"/>
  </si>
  <si>
    <t>福岡都市圏広域行政事業組合（一般会計）</t>
    <rPh sb="0" eb="2">
      <t>フクオカ</t>
    </rPh>
    <rPh sb="2" eb="5">
      <t>トシケン</t>
    </rPh>
    <rPh sb="5" eb="7">
      <t>コウイキ</t>
    </rPh>
    <rPh sb="7" eb="9">
      <t>ギョウセイ</t>
    </rPh>
    <rPh sb="9" eb="11">
      <t>ジギョウ</t>
    </rPh>
    <rPh sb="11" eb="13">
      <t>クミアイ</t>
    </rPh>
    <rPh sb="14" eb="16">
      <t>イッパン</t>
    </rPh>
    <rPh sb="16" eb="18">
      <t>カイケイ</t>
    </rPh>
    <phoneticPr fontId="2"/>
  </si>
  <si>
    <t>福岡都市圏広域行政事業組合（流域連携事業特別会計）</t>
    <rPh sb="0" eb="2">
      <t>フクオカ</t>
    </rPh>
    <rPh sb="2" eb="5">
      <t>トシケン</t>
    </rPh>
    <rPh sb="5" eb="7">
      <t>コウイキ</t>
    </rPh>
    <rPh sb="7" eb="9">
      <t>ギョウセイ</t>
    </rPh>
    <rPh sb="9" eb="11">
      <t>ジギョウ</t>
    </rPh>
    <rPh sb="11" eb="13">
      <t>クミアイ</t>
    </rPh>
    <rPh sb="14" eb="16">
      <t>リュウイキ</t>
    </rPh>
    <rPh sb="16" eb="18">
      <t>レンケイ</t>
    </rPh>
    <rPh sb="18" eb="20">
      <t>ジギョウ</t>
    </rPh>
    <rPh sb="20" eb="22">
      <t>トクベツ</t>
    </rPh>
    <rPh sb="22" eb="24">
      <t>カイケイ</t>
    </rPh>
    <phoneticPr fontId="2"/>
  </si>
  <si>
    <t>福岡都市圏広域行政事業組合（競艇事業特別会計）</t>
    <rPh sb="0" eb="2">
      <t>フクオカ</t>
    </rPh>
    <rPh sb="2" eb="5">
      <t>トシケン</t>
    </rPh>
    <rPh sb="5" eb="7">
      <t>コウイキ</t>
    </rPh>
    <rPh sb="7" eb="9">
      <t>ギョウセイ</t>
    </rPh>
    <rPh sb="9" eb="11">
      <t>ジギョウ</t>
    </rPh>
    <rPh sb="11" eb="13">
      <t>クミアイ</t>
    </rPh>
    <rPh sb="14" eb="16">
      <t>キョウテイ</t>
    </rPh>
    <rPh sb="16" eb="18">
      <t>ジギョウ</t>
    </rPh>
    <rPh sb="18" eb="20">
      <t>トクベツ</t>
    </rPh>
    <rPh sb="20" eb="22">
      <t>カイケイ</t>
    </rPh>
    <phoneticPr fontId="2"/>
  </si>
  <si>
    <t>福岡都市圏南部環境事業組合（一般会計）</t>
    <rPh sb="0" eb="2">
      <t>フクオカ</t>
    </rPh>
    <rPh sb="2" eb="5">
      <t>トシケン</t>
    </rPh>
    <rPh sb="5" eb="7">
      <t>ナンブ</t>
    </rPh>
    <rPh sb="7" eb="9">
      <t>カンキョウ</t>
    </rPh>
    <rPh sb="9" eb="11">
      <t>ジギョウ</t>
    </rPh>
    <rPh sb="11" eb="13">
      <t>クミアイ</t>
    </rPh>
    <phoneticPr fontId="2"/>
  </si>
  <si>
    <t>福岡県後期高齢者医療広域連合（一般会計）</t>
    <rPh sb="0" eb="3">
      <t>フクオカケン</t>
    </rPh>
    <rPh sb="3" eb="5">
      <t>コウキ</t>
    </rPh>
    <rPh sb="5" eb="8">
      <t>コウレイシャ</t>
    </rPh>
    <rPh sb="8" eb="10">
      <t>イリョウ</t>
    </rPh>
    <rPh sb="10" eb="12">
      <t>コウイキ</t>
    </rPh>
    <rPh sb="12" eb="14">
      <t>レンゴウ</t>
    </rPh>
    <phoneticPr fontId="2"/>
  </si>
  <si>
    <t>福岡県後期高齢者医療広域連合（後期高齢者医療特別会計）</t>
    <rPh sb="0" eb="3">
      <t>フクオカケン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</si>
  <si>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福岡地区水道企業団</t>
    <rPh sb="0" eb="2">
      <t>フクオカ</t>
    </rPh>
    <rPh sb="2" eb="4">
      <t>チク</t>
    </rPh>
    <rPh sb="4" eb="6">
      <t>スイドウ</t>
    </rPh>
    <rPh sb="6" eb="8">
      <t>キギョウ</t>
    </rPh>
    <rPh sb="8" eb="9">
      <t>ダン</t>
    </rPh>
    <phoneticPr fontId="2"/>
  </si>
  <si>
    <t>大野城まどかぴあ</t>
    <rPh sb="0" eb="3">
      <t>オオノジョウ</t>
    </rPh>
    <phoneticPr fontId="2"/>
  </si>
  <si>
    <t>大野城市スポーツ協会</t>
    <rPh sb="0" eb="4">
      <t>オオノジョウシ</t>
    </rPh>
    <rPh sb="8" eb="10">
      <t>キョウカイ</t>
    </rPh>
    <phoneticPr fontId="2"/>
  </si>
  <si>
    <t>おおのじょう緑のトラスト協会</t>
    <rPh sb="6" eb="7">
      <t>ミドリ</t>
    </rPh>
    <rPh sb="12" eb="14">
      <t>キョウカイ</t>
    </rPh>
    <phoneticPr fontId="2"/>
  </si>
  <si>
    <t>大野城市土地開発公社</t>
    <rPh sb="0" eb="4">
      <t>オオノジョウシ</t>
    </rPh>
    <rPh sb="4" eb="6">
      <t>トチ</t>
    </rPh>
    <rPh sb="6" eb="8">
      <t>カイハツ</t>
    </rPh>
    <rPh sb="8" eb="10">
      <t>コウシャ</t>
    </rPh>
    <phoneticPr fontId="2"/>
  </si>
  <si>
    <t>公共施設整備基金</t>
    <rPh sb="0" eb="2">
      <t>コウキョウ</t>
    </rPh>
    <rPh sb="2" eb="4">
      <t>シセツ</t>
    </rPh>
    <rPh sb="4" eb="6">
      <t>セイビ</t>
    </rPh>
    <rPh sb="6" eb="8">
      <t>キキン</t>
    </rPh>
    <phoneticPr fontId="5"/>
  </si>
  <si>
    <t>ふるさと応援基金</t>
    <rPh sb="4" eb="8">
      <t>オウエンキキン</t>
    </rPh>
    <phoneticPr fontId="5"/>
  </si>
  <si>
    <t>連続立体交差事業等整備基金</t>
    <rPh sb="0" eb="2">
      <t>レンゾク</t>
    </rPh>
    <rPh sb="2" eb="4">
      <t>リッタイ</t>
    </rPh>
    <rPh sb="4" eb="6">
      <t>コウサ</t>
    </rPh>
    <rPh sb="6" eb="8">
      <t>ジギョウ</t>
    </rPh>
    <rPh sb="8" eb="9">
      <t>トウ</t>
    </rPh>
    <rPh sb="9" eb="11">
      <t>セイビ</t>
    </rPh>
    <rPh sb="11" eb="13">
      <t>キキン</t>
    </rPh>
    <phoneticPr fontId="5"/>
  </si>
  <si>
    <t>自治体デジタル化推進基金</t>
    <rPh sb="0" eb="3">
      <t>ジチタイ</t>
    </rPh>
    <rPh sb="7" eb="8">
      <t>カ</t>
    </rPh>
    <rPh sb="8" eb="10">
      <t>スイシン</t>
    </rPh>
    <rPh sb="10" eb="12">
      <t>キキン</t>
    </rPh>
    <phoneticPr fontId="5"/>
  </si>
  <si>
    <t>地域福祉基金</t>
    <rPh sb="0" eb="2">
      <t>チイキ</t>
    </rPh>
    <rPh sb="2" eb="4">
      <t>フクシ</t>
    </rPh>
    <rPh sb="4" eb="6">
      <t>キキン</t>
    </rPh>
    <phoneticPr fontId="5"/>
  </si>
  <si>
    <t xml:space="preserve"> </t>
    <phoneticPr fontId="5"/>
  </si>
  <si>
    <t>-</t>
    <phoneticPr fontId="2"/>
  </si>
  <si>
    <t>-</t>
    <phoneticPr fontId="2"/>
  </si>
  <si>
    <t>-</t>
    <phoneticPr fontId="2"/>
  </si>
  <si>
    <t>-</t>
    <phoneticPr fontId="2"/>
  </si>
  <si>
    <t>法適用企業</t>
    <rPh sb="0" eb="5">
      <t>ホウテキヨウキギョウ</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</si>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</sst>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3" xfId="12" applyNumberFormat="1" applyFont="1" applyBorder="1" applyAlignment="1" applyProtection="1">
      <alignment horizontal="right" vertical="center" shrinkToFit="1"/>
      <protection locked="0"/>
    </xf>
    <xf numFmtId="177" fontId="34" fillId="0" borderId="99" xfId="12" applyNumberFormat="1" applyFont="1" applyBorder="1" applyAlignment="1" applyProtection="1">
      <alignment horizontal="right" vertical="center" shrinkToFit="1"/>
      <protection locked="0"/>
    </xf>
    <xf numFmtId="177" fontId="34" fillId="0" borderId="107"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98"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41934</c:v>
                </c:pt>
                <c:pt idx="1">
                  <c:v>45588</c:v>
                </c:pt>
                <c:pt idx="2">
                  <c:v>44161</c:v>
                </c:pt>
                <c:pt idx="3">
                  <c:v>43955</c:v>
                </c:pt>
                <c:pt idx="4">
                  <c:v>41921</c:v>
                </c:pt>
              </c:numCache>
            </c:numRef>
          </c:val>
          <c:smooth val="0"/>
          <c:extLst xmlns:c16r2="http://schemas.microsoft.com/office/drawing/2015/06/chart">
            <c:ext xmlns:c16="http://schemas.microsoft.com/office/drawing/2014/chart" uri="{C3380CC4-5D6E-409C-BE32-E72D297353CC}">
              <c16:uniqueId val="{00000000-7F09-44FB-8893-F780F3CD96B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51762</c:v>
                </c:pt>
                <c:pt idx="1">
                  <c:v>42308</c:v>
                </c:pt>
                <c:pt idx="2">
                  <c:v>43158</c:v>
                </c:pt>
                <c:pt idx="3">
                  <c:v>26815</c:v>
                </c:pt>
                <c:pt idx="4">
                  <c:v>20733</c:v>
                </c:pt>
              </c:numCache>
            </c:numRef>
          </c:val>
          <c:smooth val="0"/>
          <c:extLst xmlns:c16r2="http://schemas.microsoft.com/office/drawing/2015/06/chart">
            <c:ext xmlns:c16="http://schemas.microsoft.com/office/drawing/2014/chart" uri="{C3380CC4-5D6E-409C-BE32-E72D297353CC}">
              <c16:uniqueId val="{00000001-7F09-44FB-8893-F780F3CD96BB}"/>
            </c:ext>
          </c:extLst>
        </c:ser>
        <c:dLbls>
          <c:showLegendKey val="0"/>
          <c:showVal val="0"/>
          <c:showCatName val="0"/>
          <c:showSerName val="0"/>
          <c:showPercent val="0"/>
          <c:showBubbleSize val="0"/>
        </c:dLbls>
        <c:marker val="1"/>
        <c:smooth val="0"/>
        <c:axId val="163876544"/>
        <c:axId val="163381328"/>
      </c:lineChart>
      <c:catAx>
        <c:axId val="1638765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3381328"/>
        <c:crosses val="autoZero"/>
        <c:auto val="1"/>
        <c:lblAlgn val="ctr"/>
        <c:lblOffset val="100"/>
        <c:tickLblSkip val="1"/>
        <c:tickMarkSkip val="1"/>
        <c:noMultiLvlLbl val="0"/>
      </c:catAx>
      <c:valAx>
        <c:axId val="163381328"/>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38765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3.61</c:v>
                </c:pt>
                <c:pt idx="1">
                  <c:v>3.16</c:v>
                </c:pt>
                <c:pt idx="2">
                  <c:v>5.12</c:v>
                </c:pt>
                <c:pt idx="3">
                  <c:v>8.6199999999999992</c:v>
                </c:pt>
                <c:pt idx="4">
                  <c:v>7.04</c:v>
                </c:pt>
              </c:numCache>
            </c:numRef>
          </c:val>
          <c:extLst xmlns:c16r2="http://schemas.microsoft.com/office/drawing/2015/06/chart">
            <c:ext xmlns:c16="http://schemas.microsoft.com/office/drawing/2014/chart" uri="{C3380CC4-5D6E-409C-BE32-E72D297353CC}">
              <c16:uniqueId val="{00000000-ED2A-4F0D-BE5B-DAFE28EDECF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25.44</c:v>
                </c:pt>
                <c:pt idx="1">
                  <c:v>21.85</c:v>
                </c:pt>
                <c:pt idx="2">
                  <c:v>19.95</c:v>
                </c:pt>
                <c:pt idx="3">
                  <c:v>16.54</c:v>
                </c:pt>
                <c:pt idx="4">
                  <c:v>20.94</c:v>
                </c:pt>
              </c:numCache>
            </c:numRef>
          </c:val>
          <c:extLst xmlns:c16r2="http://schemas.microsoft.com/office/drawing/2015/06/chart">
            <c:ext xmlns:c16="http://schemas.microsoft.com/office/drawing/2014/chart" uri="{C3380CC4-5D6E-409C-BE32-E72D297353CC}">
              <c16:uniqueId val="{00000001-ED2A-4F0D-BE5B-DAFE28EDECF8}"/>
            </c:ext>
          </c:extLst>
        </c:ser>
        <c:dLbls>
          <c:showLegendKey val="0"/>
          <c:showVal val="0"/>
          <c:showCatName val="0"/>
          <c:showSerName val="0"/>
          <c:showPercent val="0"/>
          <c:showBubbleSize val="0"/>
        </c:dLbls>
        <c:gapWidth val="250"/>
        <c:overlap val="100"/>
        <c:axId val="165849376"/>
        <c:axId val="1658497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-0.8</c:v>
                </c:pt>
                <c:pt idx="1">
                  <c:v>-2.79</c:v>
                </c:pt>
                <c:pt idx="2">
                  <c:v>-1.56</c:v>
                </c:pt>
                <c:pt idx="3">
                  <c:v>9</c:v>
                </c:pt>
                <c:pt idx="4">
                  <c:v>3.66</c:v>
                </c:pt>
              </c:numCache>
            </c:numRef>
          </c:val>
          <c:smooth val="0"/>
          <c:extLst xmlns:c16r2="http://schemas.microsoft.com/office/drawing/2015/06/chart">
            <c:ext xmlns:c16="http://schemas.microsoft.com/office/drawing/2014/chart" uri="{C3380CC4-5D6E-409C-BE32-E72D297353CC}">
              <c16:uniqueId val="{00000002-ED2A-4F0D-BE5B-DAFE28EDECF8}"/>
            </c:ext>
          </c:extLst>
        </c:ser>
        <c:dLbls>
          <c:showLegendKey val="0"/>
          <c:showVal val="0"/>
          <c:showCatName val="0"/>
          <c:showSerName val="0"/>
          <c:showPercent val="0"/>
          <c:showBubbleSize val="0"/>
        </c:dLbls>
        <c:marker val="1"/>
        <c:smooth val="0"/>
        <c:axId val="165849376"/>
        <c:axId val="165849760"/>
      </c:lineChart>
      <c:catAx>
        <c:axId val="165849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65849760"/>
        <c:crosses val="autoZero"/>
        <c:auto val="1"/>
        <c:lblAlgn val="ctr"/>
        <c:lblOffset val="100"/>
        <c:tickLblSkip val="1"/>
        <c:tickMarkSkip val="1"/>
        <c:noMultiLvlLbl val="0"/>
      </c:catAx>
      <c:valAx>
        <c:axId val="1658497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58493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#N/A</c:v>
                </c:pt>
                <c:pt idx="5">
                  <c:v>0</c:v>
                </c:pt>
                <c:pt idx="6">
                  <c:v>#N/A</c:v>
                </c:pt>
                <c:pt idx="7">
                  <c:v>0</c:v>
                </c:pt>
                <c:pt idx="8">
                  <c:v>0</c:v>
                </c:pt>
                <c:pt idx="9">
                  <c:v>0</c:v>
                </c:pt>
              </c:numCache>
            </c:numRef>
          </c:val>
          <c:extLst xmlns:c16r2="http://schemas.microsoft.com/office/drawing/2015/06/chart">
            <c:ext xmlns:c16="http://schemas.microsoft.com/office/drawing/2014/chart" uri="{C3380CC4-5D6E-409C-BE32-E72D297353CC}">
              <c16:uniqueId val="{00000000-06F5-4FEC-A2EA-1C3103EE138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06F5-4FEC-A2EA-1C3103EE138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06F5-4FEC-A2EA-1C3103EE1389}"/>
            </c:ext>
          </c:extLst>
        </c:ser>
        <c:ser>
          <c:idx val="3"/>
          <c:order val="3"/>
          <c:tx>
            <c:strRef>
              <c:f>データシート!$A$30</c:f>
              <c:strCache>
                <c:ptCount val="1"/>
                <c:pt idx="0">
                  <c:v>介護保険特別会計（介護サービス事業勘定）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0.09</c:v>
                </c:pt>
                <c:pt idx="2">
                  <c:v>#N/A</c:v>
                </c:pt>
                <c:pt idx="3">
                  <c:v>0.11</c:v>
                </c:pt>
                <c:pt idx="4">
                  <c:v>#N/A</c:v>
                </c:pt>
                <c:pt idx="5">
                  <c:v>0.1</c:v>
                </c:pt>
                <c:pt idx="6">
                  <c:v>#N/A</c:v>
                </c:pt>
                <c:pt idx="7">
                  <c:v>0.08</c:v>
                </c:pt>
                <c:pt idx="8">
                  <c:v>#N/A</c:v>
                </c:pt>
                <c:pt idx="9">
                  <c:v>7.0000000000000007E-2</c:v>
                </c:pt>
              </c:numCache>
            </c:numRef>
          </c:val>
          <c:extLst xmlns:c16r2="http://schemas.microsoft.com/office/drawing/2015/06/chart">
            <c:ext xmlns:c16="http://schemas.microsoft.com/office/drawing/2014/chart" uri="{C3380CC4-5D6E-409C-BE32-E72D297353CC}">
              <c16:uniqueId val="{00000003-06F5-4FEC-A2EA-1C3103EE1389}"/>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0.18</c:v>
                </c:pt>
                <c:pt idx="2">
                  <c:v>#N/A</c:v>
                </c:pt>
                <c:pt idx="3">
                  <c:v>7.0000000000000007E-2</c:v>
                </c:pt>
                <c:pt idx="4">
                  <c:v>#N/A</c:v>
                </c:pt>
                <c:pt idx="5">
                  <c:v>0.1</c:v>
                </c:pt>
                <c:pt idx="6">
                  <c:v>#N/A</c:v>
                </c:pt>
                <c:pt idx="7">
                  <c:v>0.04</c:v>
                </c:pt>
                <c:pt idx="8">
                  <c:v>#N/A</c:v>
                </c:pt>
                <c:pt idx="9">
                  <c:v>7.0000000000000007E-2</c:v>
                </c:pt>
              </c:numCache>
            </c:numRef>
          </c:val>
          <c:extLst xmlns:c16r2="http://schemas.microsoft.com/office/drawing/2015/06/chart">
            <c:ext xmlns:c16="http://schemas.microsoft.com/office/drawing/2014/chart" uri="{C3380CC4-5D6E-409C-BE32-E72D297353CC}">
              <c16:uniqueId val="{00000004-06F5-4FEC-A2EA-1C3103EE1389}"/>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0.1</c:v>
                </c:pt>
                <c:pt idx="2">
                  <c:v>#N/A</c:v>
                </c:pt>
                <c:pt idx="3">
                  <c:v>0.12</c:v>
                </c:pt>
                <c:pt idx="4">
                  <c:v>#N/A</c:v>
                </c:pt>
                <c:pt idx="5">
                  <c:v>0.14000000000000001</c:v>
                </c:pt>
                <c:pt idx="6">
                  <c:v>#N/A</c:v>
                </c:pt>
                <c:pt idx="7">
                  <c:v>0.21</c:v>
                </c:pt>
                <c:pt idx="8">
                  <c:v>#N/A</c:v>
                </c:pt>
                <c:pt idx="9">
                  <c:v>0.24</c:v>
                </c:pt>
              </c:numCache>
            </c:numRef>
          </c:val>
          <c:extLst xmlns:c16r2="http://schemas.microsoft.com/office/drawing/2015/06/chart">
            <c:ext xmlns:c16="http://schemas.microsoft.com/office/drawing/2014/chart" uri="{C3380CC4-5D6E-409C-BE32-E72D297353CC}">
              <c16:uniqueId val="{00000005-06F5-4FEC-A2EA-1C3103EE1389}"/>
            </c:ext>
          </c:extLst>
        </c:ser>
        <c:ser>
          <c:idx val="6"/>
          <c:order val="6"/>
          <c:tx>
            <c:strRef>
              <c:f>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0.93</c:v>
                </c:pt>
                <c:pt idx="2">
                  <c:v>#N/A</c:v>
                </c:pt>
                <c:pt idx="3">
                  <c:v>0.68</c:v>
                </c:pt>
                <c:pt idx="4">
                  <c:v>#N/A</c:v>
                </c:pt>
                <c:pt idx="5">
                  <c:v>0.78</c:v>
                </c:pt>
                <c:pt idx="6">
                  <c:v>#N/A</c:v>
                </c:pt>
                <c:pt idx="7">
                  <c:v>0.55000000000000004</c:v>
                </c:pt>
                <c:pt idx="8">
                  <c:v>#N/A</c:v>
                </c:pt>
                <c:pt idx="9">
                  <c:v>0.44</c:v>
                </c:pt>
              </c:numCache>
            </c:numRef>
          </c:val>
          <c:extLst xmlns:c16r2="http://schemas.microsoft.com/office/drawing/2015/06/chart">
            <c:ext xmlns:c16="http://schemas.microsoft.com/office/drawing/2014/chart" uri="{C3380CC4-5D6E-409C-BE32-E72D297353CC}">
              <c16:uniqueId val="{00000006-06F5-4FEC-A2EA-1C3103EE1389}"/>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5.12</c:v>
                </c:pt>
                <c:pt idx="2">
                  <c:v>#N/A</c:v>
                </c:pt>
                <c:pt idx="3">
                  <c:v>5.98</c:v>
                </c:pt>
                <c:pt idx="4">
                  <c:v>#N/A</c:v>
                </c:pt>
                <c:pt idx="5">
                  <c:v>6.12</c:v>
                </c:pt>
                <c:pt idx="6">
                  <c:v>#N/A</c:v>
                </c:pt>
                <c:pt idx="7">
                  <c:v>6.18</c:v>
                </c:pt>
                <c:pt idx="8">
                  <c:v>#N/A</c:v>
                </c:pt>
                <c:pt idx="9">
                  <c:v>6.28</c:v>
                </c:pt>
              </c:numCache>
            </c:numRef>
          </c:val>
          <c:extLst xmlns:c16r2="http://schemas.microsoft.com/office/drawing/2015/06/chart">
            <c:ext xmlns:c16="http://schemas.microsoft.com/office/drawing/2014/chart" uri="{C3380CC4-5D6E-409C-BE32-E72D297353CC}">
              <c16:uniqueId val="{00000007-06F5-4FEC-A2EA-1C3103EE138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3.6</c:v>
                </c:pt>
                <c:pt idx="2">
                  <c:v>#N/A</c:v>
                </c:pt>
                <c:pt idx="3">
                  <c:v>3.15</c:v>
                </c:pt>
                <c:pt idx="4">
                  <c:v>#N/A</c:v>
                </c:pt>
                <c:pt idx="5">
                  <c:v>5.12</c:v>
                </c:pt>
                <c:pt idx="6">
                  <c:v>#N/A</c:v>
                </c:pt>
                <c:pt idx="7">
                  <c:v>8.61</c:v>
                </c:pt>
                <c:pt idx="8">
                  <c:v>#N/A</c:v>
                </c:pt>
                <c:pt idx="9">
                  <c:v>7.04</c:v>
                </c:pt>
              </c:numCache>
            </c:numRef>
          </c:val>
          <c:extLst xmlns:c16r2="http://schemas.microsoft.com/office/drawing/2015/06/chart">
            <c:ext xmlns:c16="http://schemas.microsoft.com/office/drawing/2014/chart" uri="{C3380CC4-5D6E-409C-BE32-E72D297353CC}">
              <c16:uniqueId val="{00000008-06F5-4FEC-A2EA-1C3103EE1389}"/>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12.42</c:v>
                </c:pt>
                <c:pt idx="2">
                  <c:v>#N/A</c:v>
                </c:pt>
                <c:pt idx="3">
                  <c:v>11.09</c:v>
                </c:pt>
                <c:pt idx="4">
                  <c:v>#N/A</c:v>
                </c:pt>
                <c:pt idx="5">
                  <c:v>11.26</c:v>
                </c:pt>
                <c:pt idx="6">
                  <c:v>#N/A</c:v>
                </c:pt>
                <c:pt idx="7">
                  <c:v>10.67</c:v>
                </c:pt>
                <c:pt idx="8">
                  <c:v>#N/A</c:v>
                </c:pt>
                <c:pt idx="9">
                  <c:v>10.29</c:v>
                </c:pt>
              </c:numCache>
            </c:numRef>
          </c:val>
          <c:extLst xmlns:c16r2="http://schemas.microsoft.com/office/drawing/2015/06/chart">
            <c:ext xmlns:c16="http://schemas.microsoft.com/office/drawing/2014/chart" uri="{C3380CC4-5D6E-409C-BE32-E72D297353CC}">
              <c16:uniqueId val="{00000009-06F5-4FEC-A2EA-1C3103EE1389}"/>
            </c:ext>
          </c:extLst>
        </c:ser>
        <c:dLbls>
          <c:showLegendKey val="0"/>
          <c:showVal val="0"/>
          <c:showCatName val="0"/>
          <c:showSerName val="0"/>
          <c:showPercent val="0"/>
          <c:showBubbleSize val="0"/>
        </c:dLbls>
        <c:gapWidth val="150"/>
        <c:overlap val="100"/>
        <c:axId val="504581288"/>
        <c:axId val="510890016"/>
      </c:barChart>
      <c:catAx>
        <c:axId val="504581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10890016"/>
        <c:crosses val="autoZero"/>
        <c:auto val="1"/>
        <c:lblAlgn val="ctr"/>
        <c:lblOffset val="100"/>
        <c:tickLblSkip val="1"/>
        <c:tickMarkSkip val="1"/>
        <c:noMultiLvlLbl val="0"/>
      </c:catAx>
      <c:valAx>
        <c:axId val="5108900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45812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3479</c:v>
                </c:pt>
                <c:pt idx="5">
                  <c:v>3277</c:v>
                </c:pt>
                <c:pt idx="8">
                  <c:v>3311</c:v>
                </c:pt>
                <c:pt idx="11">
                  <c:v>3290</c:v>
                </c:pt>
                <c:pt idx="14">
                  <c:v>3254</c:v>
                </c:pt>
              </c:numCache>
            </c:numRef>
          </c:val>
          <c:extLst xmlns:c16r2="http://schemas.microsoft.com/office/drawing/2015/06/chart">
            <c:ext xmlns:c16="http://schemas.microsoft.com/office/drawing/2014/chart" uri="{C3380CC4-5D6E-409C-BE32-E72D297353CC}">
              <c16:uniqueId val="{00000000-4C87-46A6-BD51-DA931D62858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4C87-46A6-BD51-DA931D62858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191</c:v>
                </c:pt>
                <c:pt idx="3">
                  <c:v>340</c:v>
                </c:pt>
                <c:pt idx="6">
                  <c:v>370</c:v>
                </c:pt>
                <c:pt idx="9">
                  <c:v>380</c:v>
                </c:pt>
                <c:pt idx="12">
                  <c:v>391</c:v>
                </c:pt>
              </c:numCache>
            </c:numRef>
          </c:val>
          <c:extLst xmlns:c16r2="http://schemas.microsoft.com/office/drawing/2015/06/chart">
            <c:ext xmlns:c16="http://schemas.microsoft.com/office/drawing/2014/chart" uri="{C3380CC4-5D6E-409C-BE32-E72D297353CC}">
              <c16:uniqueId val="{00000002-4C87-46A6-BD51-DA931D62858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c:v>
                </c:pt>
                <c:pt idx="3">
                  <c:v>2</c:v>
                </c:pt>
                <c:pt idx="6">
                  <c:v>1</c:v>
                </c:pt>
                <c:pt idx="9">
                  <c:v>1</c:v>
                </c:pt>
                <c:pt idx="12">
                  <c:v>1</c:v>
                </c:pt>
              </c:numCache>
            </c:numRef>
          </c:val>
          <c:extLst xmlns:c16r2="http://schemas.microsoft.com/office/drawing/2015/06/chart">
            <c:ext xmlns:c16="http://schemas.microsoft.com/office/drawing/2014/chart" uri="{C3380CC4-5D6E-409C-BE32-E72D297353CC}">
              <c16:uniqueId val="{00000003-4C87-46A6-BD51-DA931D62858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538</c:v>
                </c:pt>
                <c:pt idx="3">
                  <c:v>507</c:v>
                </c:pt>
                <c:pt idx="6">
                  <c:v>496</c:v>
                </c:pt>
                <c:pt idx="9">
                  <c:v>458</c:v>
                </c:pt>
                <c:pt idx="12">
                  <c:v>495</c:v>
                </c:pt>
              </c:numCache>
            </c:numRef>
          </c:val>
          <c:extLst xmlns:c16r2="http://schemas.microsoft.com/office/drawing/2015/06/chart">
            <c:ext xmlns:c16="http://schemas.microsoft.com/office/drawing/2014/chart" uri="{C3380CC4-5D6E-409C-BE32-E72D297353CC}">
              <c16:uniqueId val="{00000004-4C87-46A6-BD51-DA931D62858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4C87-46A6-BD51-DA931D62858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4C87-46A6-BD51-DA931D62858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2904</c:v>
                </c:pt>
                <c:pt idx="3">
                  <c:v>2915</c:v>
                </c:pt>
                <c:pt idx="6">
                  <c:v>3009</c:v>
                </c:pt>
                <c:pt idx="9">
                  <c:v>2960</c:v>
                </c:pt>
                <c:pt idx="12">
                  <c:v>2863</c:v>
                </c:pt>
              </c:numCache>
            </c:numRef>
          </c:val>
          <c:extLst xmlns:c16r2="http://schemas.microsoft.com/office/drawing/2015/06/chart">
            <c:ext xmlns:c16="http://schemas.microsoft.com/office/drawing/2014/chart" uri="{C3380CC4-5D6E-409C-BE32-E72D297353CC}">
              <c16:uniqueId val="{00000007-4C87-46A6-BD51-DA931D628585}"/>
            </c:ext>
          </c:extLst>
        </c:ser>
        <c:dLbls>
          <c:showLegendKey val="0"/>
          <c:showVal val="0"/>
          <c:showCatName val="0"/>
          <c:showSerName val="0"/>
          <c:showPercent val="0"/>
          <c:showBubbleSize val="0"/>
        </c:dLbls>
        <c:gapWidth val="100"/>
        <c:overlap val="100"/>
        <c:axId val="511165416"/>
        <c:axId val="5064686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156</c:v>
                </c:pt>
                <c:pt idx="2">
                  <c:v>#N/A</c:v>
                </c:pt>
                <c:pt idx="3">
                  <c:v>#N/A</c:v>
                </c:pt>
                <c:pt idx="4">
                  <c:v>487</c:v>
                </c:pt>
                <c:pt idx="5">
                  <c:v>#N/A</c:v>
                </c:pt>
                <c:pt idx="6">
                  <c:v>#N/A</c:v>
                </c:pt>
                <c:pt idx="7">
                  <c:v>565</c:v>
                </c:pt>
                <c:pt idx="8">
                  <c:v>#N/A</c:v>
                </c:pt>
                <c:pt idx="9">
                  <c:v>#N/A</c:v>
                </c:pt>
                <c:pt idx="10">
                  <c:v>509</c:v>
                </c:pt>
                <c:pt idx="11">
                  <c:v>#N/A</c:v>
                </c:pt>
                <c:pt idx="12">
                  <c:v>#N/A</c:v>
                </c:pt>
                <c:pt idx="13">
                  <c:v>496</c:v>
                </c:pt>
                <c:pt idx="14">
                  <c:v>#N/A</c:v>
                </c:pt>
              </c:numCache>
            </c:numRef>
          </c:val>
          <c:smooth val="0"/>
          <c:extLst xmlns:c16r2="http://schemas.microsoft.com/office/drawing/2015/06/chart">
            <c:ext xmlns:c16="http://schemas.microsoft.com/office/drawing/2014/chart" uri="{C3380CC4-5D6E-409C-BE32-E72D297353CC}">
              <c16:uniqueId val="{00000008-4C87-46A6-BD51-DA931D628585}"/>
            </c:ext>
          </c:extLst>
        </c:ser>
        <c:dLbls>
          <c:showLegendKey val="0"/>
          <c:showVal val="0"/>
          <c:showCatName val="0"/>
          <c:showSerName val="0"/>
          <c:showPercent val="0"/>
          <c:showBubbleSize val="0"/>
        </c:dLbls>
        <c:marker val="1"/>
        <c:smooth val="0"/>
        <c:axId val="511165416"/>
        <c:axId val="506468672"/>
      </c:lineChart>
      <c:catAx>
        <c:axId val="511165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06468672"/>
        <c:crosses val="autoZero"/>
        <c:auto val="1"/>
        <c:lblAlgn val="ctr"/>
        <c:lblOffset val="100"/>
        <c:tickLblSkip val="1"/>
        <c:tickMarkSkip val="1"/>
        <c:noMultiLvlLbl val="0"/>
      </c:catAx>
      <c:valAx>
        <c:axId val="5064686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11654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30474</c:v>
                </c:pt>
                <c:pt idx="5">
                  <c:v>30107</c:v>
                </c:pt>
                <c:pt idx="8">
                  <c:v>30033</c:v>
                </c:pt>
                <c:pt idx="11">
                  <c:v>29430</c:v>
                </c:pt>
                <c:pt idx="14">
                  <c:v>28040</c:v>
                </c:pt>
              </c:numCache>
            </c:numRef>
          </c:val>
          <c:extLst xmlns:c16r2="http://schemas.microsoft.com/office/drawing/2015/06/chart">
            <c:ext xmlns:c16="http://schemas.microsoft.com/office/drawing/2014/chart" uri="{C3380CC4-5D6E-409C-BE32-E72D297353CC}">
              <c16:uniqueId val="{00000000-1D9D-456F-A182-6D64FC9172A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6439</c:v>
                </c:pt>
                <c:pt idx="5">
                  <c:v>6438</c:v>
                </c:pt>
                <c:pt idx="8">
                  <c:v>6077</c:v>
                </c:pt>
                <c:pt idx="11">
                  <c:v>5821</c:v>
                </c:pt>
                <c:pt idx="14">
                  <c:v>5355</c:v>
                </c:pt>
              </c:numCache>
            </c:numRef>
          </c:val>
          <c:extLst xmlns:c16r2="http://schemas.microsoft.com/office/drawing/2015/06/chart">
            <c:ext xmlns:c16="http://schemas.microsoft.com/office/drawing/2014/chart" uri="{C3380CC4-5D6E-409C-BE32-E72D297353CC}">
              <c16:uniqueId val="{00000001-1D9D-456F-A182-6D64FC9172A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14892</c:v>
                </c:pt>
                <c:pt idx="5">
                  <c:v>13385</c:v>
                </c:pt>
                <c:pt idx="8">
                  <c:v>12802</c:v>
                </c:pt>
                <c:pt idx="11">
                  <c:v>12635</c:v>
                </c:pt>
                <c:pt idx="14">
                  <c:v>14822</c:v>
                </c:pt>
              </c:numCache>
            </c:numRef>
          </c:val>
          <c:extLst xmlns:c16r2="http://schemas.microsoft.com/office/drawing/2015/06/chart">
            <c:ext xmlns:c16="http://schemas.microsoft.com/office/drawing/2014/chart" uri="{C3380CC4-5D6E-409C-BE32-E72D297353CC}">
              <c16:uniqueId val="{00000002-1D9D-456F-A182-6D64FC9172A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1D9D-456F-A182-6D64FC9172A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1D9D-456F-A182-6D64FC9172A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1D9D-456F-A182-6D64FC9172A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1111</c:v>
                </c:pt>
                <c:pt idx="3">
                  <c:v>816</c:v>
                </c:pt>
                <c:pt idx="6">
                  <c:v>465</c:v>
                </c:pt>
                <c:pt idx="9">
                  <c:v>304</c:v>
                </c:pt>
                <c:pt idx="12">
                  <c:v>174</c:v>
                </c:pt>
              </c:numCache>
            </c:numRef>
          </c:val>
          <c:extLst xmlns:c16r2="http://schemas.microsoft.com/office/drawing/2015/06/chart">
            <c:ext xmlns:c16="http://schemas.microsoft.com/office/drawing/2014/chart" uri="{C3380CC4-5D6E-409C-BE32-E72D297353CC}">
              <c16:uniqueId val="{00000006-1D9D-456F-A182-6D64FC9172A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3744</c:v>
                </c:pt>
                <c:pt idx="3">
                  <c:v>3481</c:v>
                </c:pt>
                <c:pt idx="6">
                  <c:v>3193</c:v>
                </c:pt>
                <c:pt idx="9">
                  <c:v>2816</c:v>
                </c:pt>
                <c:pt idx="12">
                  <c:v>2439</c:v>
                </c:pt>
              </c:numCache>
            </c:numRef>
          </c:val>
          <c:extLst xmlns:c16r2="http://schemas.microsoft.com/office/drawing/2015/06/chart">
            <c:ext xmlns:c16="http://schemas.microsoft.com/office/drawing/2014/chart" uri="{C3380CC4-5D6E-409C-BE32-E72D297353CC}">
              <c16:uniqueId val="{00000007-1D9D-456F-A182-6D64FC9172A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3690</c:v>
                </c:pt>
                <c:pt idx="3">
                  <c:v>3608</c:v>
                </c:pt>
                <c:pt idx="6">
                  <c:v>3450</c:v>
                </c:pt>
                <c:pt idx="9">
                  <c:v>3272</c:v>
                </c:pt>
                <c:pt idx="12">
                  <c:v>3033</c:v>
                </c:pt>
              </c:numCache>
            </c:numRef>
          </c:val>
          <c:extLst xmlns:c16r2="http://schemas.microsoft.com/office/drawing/2015/06/chart">
            <c:ext xmlns:c16="http://schemas.microsoft.com/office/drawing/2014/chart" uri="{C3380CC4-5D6E-409C-BE32-E72D297353CC}">
              <c16:uniqueId val="{00000008-1D9D-456F-A182-6D64FC9172A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376</c:v>
                </c:pt>
                <c:pt idx="3">
                  <c:v>573</c:v>
                </c:pt>
                <c:pt idx="6">
                  <c:v>445</c:v>
                </c:pt>
                <c:pt idx="9">
                  <c:v>458</c:v>
                </c:pt>
                <c:pt idx="12">
                  <c:v>556</c:v>
                </c:pt>
              </c:numCache>
            </c:numRef>
          </c:val>
          <c:extLst xmlns:c16r2="http://schemas.microsoft.com/office/drawing/2015/06/chart">
            <c:ext xmlns:c16="http://schemas.microsoft.com/office/drawing/2014/chart" uri="{C3380CC4-5D6E-409C-BE32-E72D297353CC}">
              <c16:uniqueId val="{00000009-1D9D-456F-A182-6D64FC9172A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22436</c:v>
                </c:pt>
                <c:pt idx="3">
                  <c:v>21912</c:v>
                </c:pt>
                <c:pt idx="6">
                  <c:v>22131</c:v>
                </c:pt>
                <c:pt idx="9">
                  <c:v>20162</c:v>
                </c:pt>
                <c:pt idx="12">
                  <c:v>18693</c:v>
                </c:pt>
              </c:numCache>
            </c:numRef>
          </c:val>
          <c:extLst xmlns:c16r2="http://schemas.microsoft.com/office/drawing/2015/06/chart">
            <c:ext xmlns:c16="http://schemas.microsoft.com/office/drawing/2014/chart" uri="{C3380CC4-5D6E-409C-BE32-E72D297353CC}">
              <c16:uniqueId val="{0000000A-1D9D-456F-A182-6D64FC9172A8}"/>
            </c:ext>
          </c:extLst>
        </c:ser>
        <c:dLbls>
          <c:showLegendKey val="0"/>
          <c:showVal val="0"/>
          <c:showCatName val="0"/>
          <c:showSerName val="0"/>
          <c:showPercent val="0"/>
          <c:showBubbleSize val="0"/>
        </c:dLbls>
        <c:gapWidth val="100"/>
        <c:overlap val="100"/>
        <c:axId val="506677176"/>
        <c:axId val="5066775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1D9D-456F-A182-6D64FC9172A8}"/>
            </c:ext>
          </c:extLst>
        </c:ser>
        <c:dLbls>
          <c:showLegendKey val="0"/>
          <c:showVal val="0"/>
          <c:showCatName val="0"/>
          <c:showSerName val="0"/>
          <c:showPercent val="0"/>
          <c:showBubbleSize val="0"/>
        </c:dLbls>
        <c:marker val="1"/>
        <c:smooth val="0"/>
        <c:axId val="506677176"/>
        <c:axId val="506677568"/>
      </c:lineChart>
      <c:catAx>
        <c:axId val="506677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06677568"/>
        <c:crosses val="autoZero"/>
        <c:auto val="1"/>
        <c:lblAlgn val="ctr"/>
        <c:lblOffset val="100"/>
        <c:tickLblSkip val="1"/>
        <c:tickMarkSkip val="1"/>
        <c:noMultiLvlLbl val="0"/>
      </c:catAx>
      <c:valAx>
        <c:axId val="5066775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66771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3851</c:v>
                </c:pt>
                <c:pt idx="1">
                  <c:v>3389</c:v>
                </c:pt>
                <c:pt idx="2">
                  <c:v>4265</c:v>
                </c:pt>
              </c:numCache>
            </c:numRef>
          </c:val>
          <c:extLst xmlns:c16r2="http://schemas.microsoft.com/office/drawing/2015/06/chart">
            <c:ext xmlns:c16="http://schemas.microsoft.com/office/drawing/2014/chart" uri="{C3380CC4-5D6E-409C-BE32-E72D297353CC}">
              <c16:uniqueId val="{00000000-3BDB-4632-8598-FC69E0470E2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1-3BDB-4632-8598-FC69E0470E2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8945</c:v>
                </c:pt>
                <c:pt idx="1">
                  <c:v>9240</c:v>
                </c:pt>
                <c:pt idx="2">
                  <c:v>10563</c:v>
                </c:pt>
              </c:numCache>
            </c:numRef>
          </c:val>
          <c:extLst xmlns:c16r2="http://schemas.microsoft.com/office/drawing/2015/06/chart">
            <c:ext xmlns:c16="http://schemas.microsoft.com/office/drawing/2014/chart" uri="{C3380CC4-5D6E-409C-BE32-E72D297353CC}">
              <c16:uniqueId val="{00000002-3BDB-4632-8598-FC69E0470E26}"/>
            </c:ext>
          </c:extLst>
        </c:ser>
        <c:dLbls>
          <c:showLegendKey val="0"/>
          <c:showVal val="0"/>
          <c:showCatName val="0"/>
          <c:showSerName val="0"/>
          <c:showPercent val="0"/>
          <c:showBubbleSize val="0"/>
        </c:dLbls>
        <c:gapWidth val="120"/>
        <c:overlap val="100"/>
        <c:axId val="506684232"/>
        <c:axId val="506677960"/>
      </c:barChart>
      <c:catAx>
        <c:axId val="506684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06677960"/>
        <c:crosses val="autoZero"/>
        <c:auto val="1"/>
        <c:lblAlgn val="ctr"/>
        <c:lblOffset val="100"/>
        <c:tickLblSkip val="1"/>
        <c:tickMarkSkip val="1"/>
        <c:noMultiLvlLbl val="0"/>
      </c:catAx>
      <c:valAx>
        <c:axId val="50667796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066842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福岡県大野城市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が減少してきている要因としては、多数の事業を実施した年度に借入を行った市債の償還が終了し、市債償還のピークを過ぎたこと、また、高利率の市債の繰上償還を積極的に実施し、元利償還金の抑制を図ったことによるものである。</a:t>
          </a:r>
        </a:p>
        <a:p>
          <a:r>
            <a:rPr kumimoji="1" lang="ja-JP" altLang="en-US" sz="1400">
              <a:latin typeface="ＭＳ ゴシック" pitchFamily="49" charset="-128"/>
              <a:ea typeface="ＭＳ ゴシック" pitchFamily="49" charset="-128"/>
            </a:rPr>
            <a:t>　今後も中期的な見直しの中で適正水準の維持に努める。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xmlns=""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xmlns=""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xmlns=""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xmlns=""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満期一括償還地方債の発行は行っていないため、該当なし。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福岡県大野城市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充当可能財源等が将来負担額を上回っている。今後とも住民サービスを低下させることなく、将来負担の適正化に努める。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福岡県大野城市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小学校校舎大規模改造事業やまどかぴあ施設整備事業などの財源として、「公共施設整備基金」を約３億５千万円取り崩した。その一方で、決算剰余金等により、「財政調整基金」に約９億８千万円、ふるさと納税に伴う寄附金により、「ふるさと応援基金」に約１８億３千万円を積み立てたことなどにより、基金全体としては、約２億２千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長期的には、人口減少に伴う歳入の減少、少子高齢化に伴う扶助費等の増加及び公共施設の更新等に係る費用の増加が見込まれるため、基金全体としては減少していく見込である。今後も引き続き、財政状況等を注視しながら、基金の目的に沿った積み立て及び取崩し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・公共施設整備基金：公共施設の計画的な整備促進。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・ふるさと応援基金：ふるさと大野城を応援するために贈られた寄附金を活用して、次世代につながる事業の推進。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・連続立体交差事業等整備基金：西鉄天神大牟田線連続立体交差事業及びこれと関連する街路整備・駅周辺等整備の計画的かつ円滑な推進。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・自治体デジタル化推進基金：デジタル技術を活用して行政サービスの向上を図る事業の推進。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・地域福祉基金：在宅福祉の向上、健康づくり等の課題につき、民間活動の活性化を図り、地域の特性に応じた高齢者等の保健福祉施策の推進。</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・公共施設整備基金：公共施設の更新等の財源として、約３億５千万円を充当した一方、将来の更新等に備えた財源として、約６億９千万円を積み立てたなどによる増加。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・連続立体交差事業等整備基金：連続立体交差事業等の財源として約７千万円を充当したことなどによる減少。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・公共施設整備基金：公共施設マネジメント計画に基づく事業等の財源として、年度ごとの財政状況を踏まえ対応していく。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・連続立体交差事業等整備基金：連続立体交差事業の進捗状況などを踏まえ、対応していく。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補正予算の財源として約１億円を取り崩した一方、決算剰余金等により、「財政調整基金」に約９億８千万円を積み立てたことによる増加。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災害への備えのため、財政状況を踏まえながら、基金残高を確保していく一方で、今後増加が見込まれる扶助費等や必要に応じて市債の償還の財源へ充当していく。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市債の償還がピークを越えたことから、減債基金の新規積立や取崩しは終了。</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市債の償還には必要に応じて、「財政調整基金」を活用していく。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福岡県大野城市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102,809
101,701
26.89
42,463,610
41,007,295
1,434,576
20,370,484
18,692,690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0.05</a:t>
          </a:r>
          <a:r>
            <a:rPr kumimoji="1" lang="ja-JP" altLang="en-US" sz="1300">
              <a:latin typeface="ＭＳ Ｐゴシック" panose="020B0600070205080204" pitchFamily="50" charset="-128"/>
              <a:ea typeface="ＭＳ Ｐゴシック" panose="020B0600070205080204" pitchFamily="50" charset="-128"/>
            </a:rPr>
            <a:t>ポイント上回っている。大企業等の立地がないため、類似団体と比較した際の特徴的な財源としては航空機燃料譲与税のみであり、収入としては個人市民税が中心である。今後も税の徴収強化等を行い、歳入の確保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xmlns=""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xmlns=""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xmlns=""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xmlns=""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xmlns=""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xmlns=""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xmlns=""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xmlns=""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xmlns=""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xmlns=""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xmlns=""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xmlns=""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xmlns=""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xmlns=""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xmlns=""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xmlns=""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140607</xdr:rowOff>
    </xdr:from>
    <xdr:to>
      <xdr:col>23</xdr:col>
      <xdr:colOff>133350</xdr:colOff>
      <xdr:row>45</xdr:row>
      <xdr:rowOff>10885</xdr:rowOff>
    </xdr:to>
    <xdr:cxnSp macro="">
      <xdr:nvCxnSpPr>
        <xdr:cNvPr id="66" name="直線コネクタ 65">
          <a:extLst>
            <a:ext uri="{FF2B5EF4-FFF2-40B4-BE49-F238E27FC236}">
              <a16:creationId xmlns:a16="http://schemas.microsoft.com/office/drawing/2014/main" xmlns="" id="{00000000-0008-0000-0300-000042000000}"/>
            </a:ext>
          </a:extLst>
        </xdr:cNvPr>
        <xdr:cNvCxnSpPr/>
      </xdr:nvCxnSpPr>
      <xdr:spPr>
        <a:xfrm flipV="1">
          <a:off x="4953000" y="6312807"/>
          <a:ext cx="0" cy="1413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154412</xdr:rowOff>
    </xdr:from>
    <xdr:ext cx="762000" cy="259045"/>
    <xdr:sp macro="" textlink="">
      <xdr:nvSpPr>
        <xdr:cNvPr id="67" name="財政力最小値テキスト">
          <a:extLst>
            <a:ext uri="{FF2B5EF4-FFF2-40B4-BE49-F238E27FC236}">
              <a16:creationId xmlns:a16="http://schemas.microsoft.com/office/drawing/2014/main" xmlns="" id="{00000000-0008-0000-0300-000043000000}"/>
            </a:ext>
          </a:extLst>
        </xdr:cNvPr>
        <xdr:cNvSpPr txBox="1"/>
      </xdr:nvSpPr>
      <xdr:spPr>
        <a:xfrm>
          <a:off x="5041900" y="7698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10885</xdr:rowOff>
    </xdr:from>
    <xdr:to>
      <xdr:col>24</xdr:col>
      <xdr:colOff>12700</xdr:colOff>
      <xdr:row>45</xdr:row>
      <xdr:rowOff>10885</xdr:rowOff>
    </xdr:to>
    <xdr:cxnSp macro="">
      <xdr:nvCxnSpPr>
        <xdr:cNvPr id="68" name="直線コネクタ 67">
          <a:extLst>
            <a:ext uri="{FF2B5EF4-FFF2-40B4-BE49-F238E27FC236}">
              <a16:creationId xmlns:a16="http://schemas.microsoft.com/office/drawing/2014/main" xmlns="" id="{00000000-0008-0000-0300-000044000000}"/>
            </a:ext>
          </a:extLst>
        </xdr:cNvPr>
        <xdr:cNvCxnSpPr/>
      </xdr:nvCxnSpPr>
      <xdr:spPr>
        <a:xfrm>
          <a:off x="4864100" y="7726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55534</xdr:rowOff>
    </xdr:from>
    <xdr:ext cx="762000" cy="259045"/>
    <xdr:sp macro="" textlink="">
      <xdr:nvSpPr>
        <xdr:cNvPr id="69" name="財政力最大値テキスト">
          <a:extLst>
            <a:ext uri="{FF2B5EF4-FFF2-40B4-BE49-F238E27FC236}">
              <a16:creationId xmlns:a16="http://schemas.microsoft.com/office/drawing/2014/main" xmlns="" id="{00000000-0008-0000-0300-000045000000}"/>
            </a:ext>
          </a:extLst>
        </xdr:cNvPr>
        <xdr:cNvSpPr txBox="1"/>
      </xdr:nvSpPr>
      <xdr:spPr>
        <a:xfrm>
          <a:off x="5041900" y="605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140607</xdr:rowOff>
    </xdr:from>
    <xdr:to>
      <xdr:col>24</xdr:col>
      <xdr:colOff>12700</xdr:colOff>
      <xdr:row>36</xdr:row>
      <xdr:rowOff>140607</xdr:rowOff>
    </xdr:to>
    <xdr:cxnSp macro="">
      <xdr:nvCxnSpPr>
        <xdr:cNvPr id="70" name="直線コネクタ 69">
          <a:extLst>
            <a:ext uri="{FF2B5EF4-FFF2-40B4-BE49-F238E27FC236}">
              <a16:creationId xmlns:a16="http://schemas.microsoft.com/office/drawing/2014/main" xmlns="" id="{00000000-0008-0000-0300-000046000000}"/>
            </a:ext>
          </a:extLst>
        </xdr:cNvPr>
        <xdr:cNvCxnSpPr/>
      </xdr:nvCxnSpPr>
      <xdr:spPr>
        <a:xfrm>
          <a:off x="4864100" y="631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110672</xdr:rowOff>
    </xdr:from>
    <xdr:to>
      <xdr:col>23</xdr:col>
      <xdr:colOff>133350</xdr:colOff>
      <xdr:row>41</xdr:row>
      <xdr:rowOff>127907</xdr:rowOff>
    </xdr:to>
    <xdr:cxnSp macro="">
      <xdr:nvCxnSpPr>
        <xdr:cNvPr id="71" name="直線コネクタ 70">
          <a:extLst>
            <a:ext uri="{FF2B5EF4-FFF2-40B4-BE49-F238E27FC236}">
              <a16:creationId xmlns:a16="http://schemas.microsoft.com/office/drawing/2014/main" xmlns="" id="{00000000-0008-0000-0300-000047000000}"/>
            </a:ext>
          </a:extLst>
        </xdr:cNvPr>
        <xdr:cNvCxnSpPr/>
      </xdr:nvCxnSpPr>
      <xdr:spPr>
        <a:xfrm>
          <a:off x="4114800" y="7140122"/>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135362</xdr:rowOff>
    </xdr:from>
    <xdr:ext cx="762000" cy="259045"/>
    <xdr:sp macro="" textlink="">
      <xdr:nvSpPr>
        <xdr:cNvPr id="72" name="財政力平均値テキスト">
          <a:extLst>
            <a:ext uri="{FF2B5EF4-FFF2-40B4-BE49-F238E27FC236}">
              <a16:creationId xmlns:a16="http://schemas.microsoft.com/office/drawing/2014/main" xmlns="" id="{00000000-0008-0000-0300-000048000000}"/>
            </a:ext>
          </a:extLst>
        </xdr:cNvPr>
        <xdr:cNvSpPr txBox="1"/>
      </xdr:nvSpPr>
      <xdr:spPr>
        <a:xfrm>
          <a:off x="5041900" y="71648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163285</xdr:rowOff>
    </xdr:from>
    <xdr:to>
      <xdr:col>23</xdr:col>
      <xdr:colOff>184150</xdr:colOff>
      <xdr:row>42</xdr:row>
      <xdr:rowOff>93435</xdr:rowOff>
    </xdr:to>
    <xdr:sp macro="" textlink="">
      <xdr:nvSpPr>
        <xdr:cNvPr id="73" name="フローチャート: 判断 72">
          <a:extLst>
            <a:ext uri="{FF2B5EF4-FFF2-40B4-BE49-F238E27FC236}">
              <a16:creationId xmlns:a16="http://schemas.microsoft.com/office/drawing/2014/main" xmlns="" id="{00000000-0008-0000-0300-000049000000}"/>
            </a:ext>
          </a:extLst>
        </xdr:cNvPr>
        <xdr:cNvSpPr/>
      </xdr:nvSpPr>
      <xdr:spPr>
        <a:xfrm>
          <a:off x="4902200" y="7192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76200</xdr:rowOff>
    </xdr:from>
    <xdr:to>
      <xdr:col>19</xdr:col>
      <xdr:colOff>133350</xdr:colOff>
      <xdr:row>41</xdr:row>
      <xdr:rowOff>110672</xdr:rowOff>
    </xdr:to>
    <xdr:cxnSp macro="">
      <xdr:nvCxnSpPr>
        <xdr:cNvPr id="74" name="直線コネクタ 73">
          <a:extLst>
            <a:ext uri="{FF2B5EF4-FFF2-40B4-BE49-F238E27FC236}">
              <a16:creationId xmlns:a16="http://schemas.microsoft.com/office/drawing/2014/main" xmlns="" id="{00000000-0008-0000-0300-00004A000000}"/>
            </a:ext>
          </a:extLst>
        </xdr:cNvPr>
        <xdr:cNvCxnSpPr/>
      </xdr:nvCxnSpPr>
      <xdr:spPr>
        <a:xfrm>
          <a:off x="3225800" y="7105650"/>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128815</xdr:rowOff>
    </xdr:from>
    <xdr:to>
      <xdr:col>19</xdr:col>
      <xdr:colOff>184150</xdr:colOff>
      <xdr:row>42</xdr:row>
      <xdr:rowOff>58965</xdr:rowOff>
    </xdr:to>
    <xdr:sp macro="" textlink="">
      <xdr:nvSpPr>
        <xdr:cNvPr id="75" name="フローチャート: 判断 74">
          <a:extLst>
            <a:ext uri="{FF2B5EF4-FFF2-40B4-BE49-F238E27FC236}">
              <a16:creationId xmlns:a16="http://schemas.microsoft.com/office/drawing/2014/main" xmlns="" id="{00000000-0008-0000-0300-00004B000000}"/>
            </a:ext>
          </a:extLst>
        </xdr:cNvPr>
        <xdr:cNvSpPr/>
      </xdr:nvSpPr>
      <xdr:spPr>
        <a:xfrm>
          <a:off x="4064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43742</xdr:rowOff>
    </xdr:from>
    <xdr:ext cx="736600" cy="259045"/>
    <xdr:sp macro="" textlink="">
      <xdr:nvSpPr>
        <xdr:cNvPr id="76" name="テキスト ボックス 75">
          <a:extLst>
            <a:ext uri="{FF2B5EF4-FFF2-40B4-BE49-F238E27FC236}">
              <a16:creationId xmlns:a16="http://schemas.microsoft.com/office/drawing/2014/main" xmlns="" id="{00000000-0008-0000-0300-00004C000000}"/>
            </a:ext>
          </a:extLst>
        </xdr:cNvPr>
        <xdr:cNvSpPr txBox="1"/>
      </xdr:nvSpPr>
      <xdr:spPr>
        <a:xfrm>
          <a:off x="3733800" y="7244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76200</xdr:rowOff>
    </xdr:from>
    <xdr:to>
      <xdr:col>15</xdr:col>
      <xdr:colOff>82550</xdr:colOff>
      <xdr:row>41</xdr:row>
      <xdr:rowOff>93435</xdr:rowOff>
    </xdr:to>
    <xdr:cxnSp macro="">
      <xdr:nvCxnSpPr>
        <xdr:cNvPr id="77" name="直線コネクタ 76">
          <a:extLst>
            <a:ext uri="{FF2B5EF4-FFF2-40B4-BE49-F238E27FC236}">
              <a16:creationId xmlns:a16="http://schemas.microsoft.com/office/drawing/2014/main" xmlns="" id="{00000000-0008-0000-0300-00004D000000}"/>
            </a:ext>
          </a:extLst>
        </xdr:cNvPr>
        <xdr:cNvCxnSpPr/>
      </xdr:nvCxnSpPr>
      <xdr:spPr>
        <a:xfrm flipV="1">
          <a:off x="2336800" y="710565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94343</xdr:rowOff>
    </xdr:from>
    <xdr:to>
      <xdr:col>15</xdr:col>
      <xdr:colOff>133350</xdr:colOff>
      <xdr:row>42</xdr:row>
      <xdr:rowOff>24493</xdr:rowOff>
    </xdr:to>
    <xdr:sp macro="" textlink="">
      <xdr:nvSpPr>
        <xdr:cNvPr id="78" name="フローチャート: 判断 77">
          <a:extLst>
            <a:ext uri="{FF2B5EF4-FFF2-40B4-BE49-F238E27FC236}">
              <a16:creationId xmlns:a16="http://schemas.microsoft.com/office/drawing/2014/main" xmlns="" id="{00000000-0008-0000-0300-00004E000000}"/>
            </a:ext>
          </a:extLst>
        </xdr:cNvPr>
        <xdr:cNvSpPr/>
      </xdr:nvSpPr>
      <xdr:spPr>
        <a:xfrm>
          <a:off x="3175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9270</xdr:rowOff>
    </xdr:from>
    <xdr:ext cx="762000" cy="259045"/>
    <xdr:sp macro="" textlink="">
      <xdr:nvSpPr>
        <xdr:cNvPr id="79" name="テキスト ボックス 78">
          <a:extLst>
            <a:ext uri="{FF2B5EF4-FFF2-40B4-BE49-F238E27FC236}">
              <a16:creationId xmlns:a16="http://schemas.microsoft.com/office/drawing/2014/main" xmlns="" id="{00000000-0008-0000-0300-00004F000000}"/>
            </a:ext>
          </a:extLst>
        </xdr:cNvPr>
        <xdr:cNvSpPr txBox="1"/>
      </xdr:nvSpPr>
      <xdr:spPr>
        <a:xfrm>
          <a:off x="2844800" y="72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93435</xdr:rowOff>
    </xdr:from>
    <xdr:to>
      <xdr:col>11</xdr:col>
      <xdr:colOff>31750</xdr:colOff>
      <xdr:row>41</xdr:row>
      <xdr:rowOff>93435</xdr:rowOff>
    </xdr:to>
    <xdr:cxnSp macro="">
      <xdr:nvCxnSpPr>
        <xdr:cNvPr id="80" name="直線コネクタ 79">
          <a:extLst>
            <a:ext uri="{FF2B5EF4-FFF2-40B4-BE49-F238E27FC236}">
              <a16:creationId xmlns:a16="http://schemas.microsoft.com/office/drawing/2014/main" xmlns="" id="{00000000-0008-0000-0300-000050000000}"/>
            </a:ext>
          </a:extLst>
        </xdr:cNvPr>
        <xdr:cNvCxnSpPr/>
      </xdr:nvCxnSpPr>
      <xdr:spPr>
        <a:xfrm>
          <a:off x="1447800" y="7122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9072</xdr:rowOff>
    </xdr:from>
    <xdr:to>
      <xdr:col>11</xdr:col>
      <xdr:colOff>82550</xdr:colOff>
      <xdr:row>42</xdr:row>
      <xdr:rowOff>110672</xdr:rowOff>
    </xdr:to>
    <xdr:sp macro="" textlink="">
      <xdr:nvSpPr>
        <xdr:cNvPr id="81" name="フローチャート: 判断 80">
          <a:extLst>
            <a:ext uri="{FF2B5EF4-FFF2-40B4-BE49-F238E27FC236}">
              <a16:creationId xmlns:a16="http://schemas.microsoft.com/office/drawing/2014/main" xmlns="" id="{00000000-0008-0000-0300-000051000000}"/>
            </a:ext>
          </a:extLst>
        </xdr:cNvPr>
        <xdr:cNvSpPr/>
      </xdr:nvSpPr>
      <xdr:spPr>
        <a:xfrm>
          <a:off x="2286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95449</xdr:rowOff>
    </xdr:from>
    <xdr:ext cx="762000" cy="259045"/>
    <xdr:sp macro="" textlink="">
      <xdr:nvSpPr>
        <xdr:cNvPr id="82" name="テキスト ボックス 81">
          <a:extLst>
            <a:ext uri="{FF2B5EF4-FFF2-40B4-BE49-F238E27FC236}">
              <a16:creationId xmlns:a16="http://schemas.microsoft.com/office/drawing/2014/main" xmlns="" id="{00000000-0008-0000-0300-000052000000}"/>
            </a:ext>
          </a:extLst>
        </xdr:cNvPr>
        <xdr:cNvSpPr txBox="1"/>
      </xdr:nvSpPr>
      <xdr:spPr>
        <a:xfrm>
          <a:off x="1955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9072</xdr:rowOff>
    </xdr:from>
    <xdr:to>
      <xdr:col>7</xdr:col>
      <xdr:colOff>31750</xdr:colOff>
      <xdr:row>42</xdr:row>
      <xdr:rowOff>110672</xdr:rowOff>
    </xdr:to>
    <xdr:sp macro="" textlink="">
      <xdr:nvSpPr>
        <xdr:cNvPr id="83" name="フローチャート: 判断 82">
          <a:extLst>
            <a:ext uri="{FF2B5EF4-FFF2-40B4-BE49-F238E27FC236}">
              <a16:creationId xmlns:a16="http://schemas.microsoft.com/office/drawing/2014/main" xmlns="" id="{00000000-0008-0000-0300-000053000000}"/>
            </a:ext>
          </a:extLst>
        </xdr:cNvPr>
        <xdr:cNvSpPr/>
      </xdr:nvSpPr>
      <xdr:spPr>
        <a:xfrm>
          <a:off x="1397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95449</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1066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xmlns=""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xmlns=""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xmlns=""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90" name="楕円 89">
          <a:extLst>
            <a:ext uri="{FF2B5EF4-FFF2-40B4-BE49-F238E27FC236}">
              <a16:creationId xmlns:a16="http://schemas.microsoft.com/office/drawing/2014/main" xmlns="" id="{00000000-0008-0000-0300-00005A000000}"/>
            </a:ext>
          </a:extLst>
        </xdr:cNvPr>
        <xdr:cNvSpPr/>
      </xdr:nvSpPr>
      <xdr:spPr>
        <a:xfrm>
          <a:off x="49022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93634</xdr:rowOff>
    </xdr:from>
    <xdr:ext cx="762000" cy="259045"/>
    <xdr:sp macro="" textlink="">
      <xdr:nvSpPr>
        <xdr:cNvPr id="91" name="財政力該当値テキスト">
          <a:extLst>
            <a:ext uri="{FF2B5EF4-FFF2-40B4-BE49-F238E27FC236}">
              <a16:creationId xmlns:a16="http://schemas.microsoft.com/office/drawing/2014/main" xmlns="" id="{00000000-0008-0000-0300-00005B000000}"/>
            </a:ext>
          </a:extLst>
        </xdr:cNvPr>
        <xdr:cNvSpPr txBox="1"/>
      </xdr:nvSpPr>
      <xdr:spPr>
        <a:xfrm>
          <a:off x="5041900" y="695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59872</xdr:rowOff>
    </xdr:from>
    <xdr:to>
      <xdr:col>19</xdr:col>
      <xdr:colOff>184150</xdr:colOff>
      <xdr:row>41</xdr:row>
      <xdr:rowOff>161472</xdr:rowOff>
    </xdr:to>
    <xdr:sp macro="" textlink="">
      <xdr:nvSpPr>
        <xdr:cNvPr id="92" name="楕円 91">
          <a:extLst>
            <a:ext uri="{FF2B5EF4-FFF2-40B4-BE49-F238E27FC236}">
              <a16:creationId xmlns:a16="http://schemas.microsoft.com/office/drawing/2014/main" xmlns="" id="{00000000-0008-0000-0300-00005C000000}"/>
            </a:ext>
          </a:extLst>
        </xdr:cNvPr>
        <xdr:cNvSpPr/>
      </xdr:nvSpPr>
      <xdr:spPr>
        <a:xfrm>
          <a:off x="4064000" y="70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199</xdr:rowOff>
    </xdr:from>
    <xdr:ext cx="736600" cy="259045"/>
    <xdr:sp macro="" textlink="">
      <xdr:nvSpPr>
        <xdr:cNvPr id="93" name="テキスト ボックス 92">
          <a:extLst>
            <a:ext uri="{FF2B5EF4-FFF2-40B4-BE49-F238E27FC236}">
              <a16:creationId xmlns:a16="http://schemas.microsoft.com/office/drawing/2014/main" xmlns="" id="{00000000-0008-0000-0300-00005D000000}"/>
            </a:ext>
          </a:extLst>
        </xdr:cNvPr>
        <xdr:cNvSpPr txBox="1"/>
      </xdr:nvSpPr>
      <xdr:spPr>
        <a:xfrm>
          <a:off x="3733800" y="6858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25400</xdr:rowOff>
    </xdr:from>
    <xdr:to>
      <xdr:col>15</xdr:col>
      <xdr:colOff>133350</xdr:colOff>
      <xdr:row>41</xdr:row>
      <xdr:rowOff>127000</xdr:rowOff>
    </xdr:to>
    <xdr:sp macro="" textlink="">
      <xdr:nvSpPr>
        <xdr:cNvPr id="94" name="楕円 93">
          <a:extLst>
            <a:ext uri="{FF2B5EF4-FFF2-40B4-BE49-F238E27FC236}">
              <a16:creationId xmlns:a16="http://schemas.microsoft.com/office/drawing/2014/main" xmlns="" id="{00000000-0008-0000-0300-00005E000000}"/>
            </a:ext>
          </a:extLst>
        </xdr:cNvPr>
        <xdr:cNvSpPr/>
      </xdr:nvSpPr>
      <xdr:spPr>
        <a:xfrm>
          <a:off x="3175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95" name="テキスト ボックス 94">
          <a:extLst>
            <a:ext uri="{FF2B5EF4-FFF2-40B4-BE49-F238E27FC236}">
              <a16:creationId xmlns:a16="http://schemas.microsoft.com/office/drawing/2014/main" xmlns="" id="{00000000-0008-0000-0300-00005F000000}"/>
            </a:ext>
          </a:extLst>
        </xdr:cNvPr>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42635</xdr:rowOff>
    </xdr:from>
    <xdr:to>
      <xdr:col>11</xdr:col>
      <xdr:colOff>82550</xdr:colOff>
      <xdr:row>41</xdr:row>
      <xdr:rowOff>144235</xdr:rowOff>
    </xdr:to>
    <xdr:sp macro="" textlink="">
      <xdr:nvSpPr>
        <xdr:cNvPr id="96" name="楕円 95">
          <a:extLst>
            <a:ext uri="{FF2B5EF4-FFF2-40B4-BE49-F238E27FC236}">
              <a16:creationId xmlns:a16="http://schemas.microsoft.com/office/drawing/2014/main" xmlns="" id="{00000000-0008-0000-0300-000060000000}"/>
            </a:ext>
          </a:extLst>
        </xdr:cNvPr>
        <xdr:cNvSpPr/>
      </xdr:nvSpPr>
      <xdr:spPr>
        <a:xfrm>
          <a:off x="2286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154412</xdr:rowOff>
    </xdr:from>
    <xdr:ext cx="762000" cy="259045"/>
    <xdr:sp macro="" textlink="">
      <xdr:nvSpPr>
        <xdr:cNvPr id="97" name="テキスト ボックス 96">
          <a:extLst>
            <a:ext uri="{FF2B5EF4-FFF2-40B4-BE49-F238E27FC236}">
              <a16:creationId xmlns:a16="http://schemas.microsoft.com/office/drawing/2014/main" xmlns="" id="{00000000-0008-0000-0300-000061000000}"/>
            </a:ext>
          </a:extLst>
        </xdr:cNvPr>
        <xdr:cNvSpPr txBox="1"/>
      </xdr:nvSpPr>
      <xdr:spPr>
        <a:xfrm>
          <a:off x="1955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42635</xdr:rowOff>
    </xdr:from>
    <xdr:to>
      <xdr:col>7</xdr:col>
      <xdr:colOff>31750</xdr:colOff>
      <xdr:row>41</xdr:row>
      <xdr:rowOff>144235</xdr:rowOff>
    </xdr:to>
    <xdr:sp macro="" textlink="">
      <xdr:nvSpPr>
        <xdr:cNvPr id="98" name="楕円 97">
          <a:extLst>
            <a:ext uri="{FF2B5EF4-FFF2-40B4-BE49-F238E27FC236}">
              <a16:creationId xmlns:a16="http://schemas.microsoft.com/office/drawing/2014/main" xmlns="" id="{00000000-0008-0000-0300-000062000000}"/>
            </a:ext>
          </a:extLst>
        </xdr:cNvPr>
        <xdr:cNvSpPr/>
      </xdr:nvSpPr>
      <xdr:spPr>
        <a:xfrm>
          <a:off x="1397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154412</xdr:rowOff>
    </xdr:from>
    <xdr:ext cx="762000" cy="259045"/>
    <xdr:sp macro="" textlink="">
      <xdr:nvSpPr>
        <xdr:cNvPr id="99" name="テキスト ボックス 98">
          <a:extLst>
            <a:ext uri="{FF2B5EF4-FFF2-40B4-BE49-F238E27FC236}">
              <a16:creationId xmlns:a16="http://schemas.microsoft.com/office/drawing/2014/main" xmlns="" id="{00000000-0008-0000-0300-000063000000}"/>
            </a:ext>
          </a:extLst>
        </xdr:cNvPr>
        <xdr:cNvSpPr txBox="1"/>
      </xdr:nvSpPr>
      <xdr:spPr>
        <a:xfrm>
          <a:off x="1066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xmlns=""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xmlns=""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xmlns=""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xmlns=""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xmlns=""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xmlns=""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xmlns=""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経費のうち、人件費は類似団体の中でも５番目に低い団体である一方、補助費等については高い水準となっている。公債費を除いたその他の経費については、類似団体平均を下回っており、フルコスト診断等を用いた行政評価システムの効果と考えられる。</a:t>
          </a:r>
        </a:p>
        <a:p>
          <a:r>
            <a:rPr kumimoji="1" lang="ja-JP" altLang="en-US" sz="1300">
              <a:latin typeface="ＭＳ Ｐゴシック" panose="020B0600070205080204" pitchFamily="50" charset="-128"/>
              <a:ea typeface="ＭＳ Ｐゴシック" panose="020B0600070205080204" pitchFamily="50" charset="-128"/>
            </a:rPr>
            <a:t>　公債費は類似団体平均を下回っているが、今後、公共施設の老朽化による更新などにより、市債借入が増加する可能性があるため、繰上償還等を行い、将来への負担を軽減するように努めていく。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xmlns=""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xmlns=""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xmlns=""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xmlns="" id="{00000000-0008-0000-0300-00007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xmlns="" id="{00000000-0008-0000-0300-00007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xmlns="" id="{00000000-0008-0000-0300-00007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xmlns="" id="{00000000-0008-0000-0300-00007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xmlns=""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xmlns=""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xmlns="" id="{00000000-0008-0000-0300-00007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xmlns="" id="{00000000-0008-0000-0300-00007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xmlns="" id="{00000000-0008-0000-0300-00007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xmlns="" id="{00000000-0008-0000-0300-00007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xmlns=""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xmlns=""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xmlns=""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38523</xdr:rowOff>
    </xdr:from>
    <xdr:to>
      <xdr:col>23</xdr:col>
      <xdr:colOff>133350</xdr:colOff>
      <xdr:row>67</xdr:row>
      <xdr:rowOff>63923</xdr:rowOff>
    </xdr:to>
    <xdr:cxnSp macro="">
      <xdr:nvCxnSpPr>
        <xdr:cNvPr id="129" name="直線コネクタ 128">
          <a:extLst>
            <a:ext uri="{FF2B5EF4-FFF2-40B4-BE49-F238E27FC236}">
              <a16:creationId xmlns:a16="http://schemas.microsoft.com/office/drawing/2014/main" xmlns="" id="{00000000-0008-0000-0300-000081000000}"/>
            </a:ext>
          </a:extLst>
        </xdr:cNvPr>
        <xdr:cNvCxnSpPr/>
      </xdr:nvCxnSpPr>
      <xdr:spPr>
        <a:xfrm flipV="1">
          <a:off x="4953000" y="998262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30" name="財政構造の弾力性最小値テキスト">
          <a:extLst>
            <a:ext uri="{FF2B5EF4-FFF2-40B4-BE49-F238E27FC236}">
              <a16:creationId xmlns:a16="http://schemas.microsoft.com/office/drawing/2014/main" xmlns="" id="{00000000-0008-0000-0300-000082000000}"/>
            </a:ext>
          </a:extLst>
        </xdr:cNvPr>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31" name="直線コネクタ 130">
          <a:extLst>
            <a:ext uri="{FF2B5EF4-FFF2-40B4-BE49-F238E27FC236}">
              <a16:creationId xmlns:a16="http://schemas.microsoft.com/office/drawing/2014/main" xmlns="" id="{00000000-0008-0000-0300-000083000000}"/>
            </a:ext>
          </a:extLst>
        </xdr:cNvPr>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124900</xdr:rowOff>
    </xdr:from>
    <xdr:ext cx="762000" cy="259045"/>
    <xdr:sp macro="" textlink="">
      <xdr:nvSpPr>
        <xdr:cNvPr id="132" name="財政構造の弾力性最大値テキスト">
          <a:extLst>
            <a:ext uri="{FF2B5EF4-FFF2-40B4-BE49-F238E27FC236}">
              <a16:creationId xmlns:a16="http://schemas.microsoft.com/office/drawing/2014/main" xmlns="" id="{00000000-0008-0000-0300-000084000000}"/>
            </a:ext>
          </a:extLst>
        </xdr:cNvPr>
        <xdr:cNvSpPr txBox="1"/>
      </xdr:nvSpPr>
      <xdr:spPr>
        <a:xfrm>
          <a:off x="5041900" y="9726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38523</xdr:rowOff>
    </xdr:from>
    <xdr:to>
      <xdr:col>24</xdr:col>
      <xdr:colOff>12700</xdr:colOff>
      <xdr:row>58</xdr:row>
      <xdr:rowOff>38523</xdr:rowOff>
    </xdr:to>
    <xdr:cxnSp macro="">
      <xdr:nvCxnSpPr>
        <xdr:cNvPr id="133" name="直線コネクタ 132">
          <a:extLst>
            <a:ext uri="{FF2B5EF4-FFF2-40B4-BE49-F238E27FC236}">
              <a16:creationId xmlns:a16="http://schemas.microsoft.com/office/drawing/2014/main" xmlns="" id="{00000000-0008-0000-0300-000085000000}"/>
            </a:ext>
          </a:extLst>
        </xdr:cNvPr>
        <xdr:cNvCxnSpPr/>
      </xdr:nvCxnSpPr>
      <xdr:spPr>
        <a:xfrm>
          <a:off x="4864100" y="998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38523</xdr:rowOff>
    </xdr:from>
    <xdr:to>
      <xdr:col>23</xdr:col>
      <xdr:colOff>133350</xdr:colOff>
      <xdr:row>58</xdr:row>
      <xdr:rowOff>151130</xdr:rowOff>
    </xdr:to>
    <xdr:cxnSp macro="">
      <xdr:nvCxnSpPr>
        <xdr:cNvPr id="134" name="直線コネクタ 133">
          <a:extLst>
            <a:ext uri="{FF2B5EF4-FFF2-40B4-BE49-F238E27FC236}">
              <a16:creationId xmlns:a16="http://schemas.microsoft.com/office/drawing/2014/main" xmlns="" id="{00000000-0008-0000-0300-000086000000}"/>
            </a:ext>
          </a:extLst>
        </xdr:cNvPr>
        <xdr:cNvCxnSpPr/>
      </xdr:nvCxnSpPr>
      <xdr:spPr>
        <a:xfrm>
          <a:off x="4114800" y="9982623"/>
          <a:ext cx="8382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72831</xdr:rowOff>
    </xdr:from>
    <xdr:ext cx="762000" cy="259045"/>
    <xdr:sp macro="" textlink="">
      <xdr:nvSpPr>
        <xdr:cNvPr id="135" name="財政構造の弾力性平均値テキスト">
          <a:extLst>
            <a:ext uri="{FF2B5EF4-FFF2-40B4-BE49-F238E27FC236}">
              <a16:creationId xmlns:a16="http://schemas.microsoft.com/office/drawing/2014/main" xmlns="" id="{00000000-0008-0000-0300-000087000000}"/>
            </a:ext>
          </a:extLst>
        </xdr:cNvPr>
        <xdr:cNvSpPr txBox="1"/>
      </xdr:nvSpPr>
      <xdr:spPr>
        <a:xfrm>
          <a:off x="5041900" y="105312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100754</xdr:rowOff>
    </xdr:from>
    <xdr:to>
      <xdr:col>23</xdr:col>
      <xdr:colOff>184150</xdr:colOff>
      <xdr:row>62</xdr:row>
      <xdr:rowOff>30904</xdr:rowOff>
    </xdr:to>
    <xdr:sp macro="" textlink="">
      <xdr:nvSpPr>
        <xdr:cNvPr id="136" name="フローチャート: 判断 135">
          <a:extLst>
            <a:ext uri="{FF2B5EF4-FFF2-40B4-BE49-F238E27FC236}">
              <a16:creationId xmlns:a16="http://schemas.microsoft.com/office/drawing/2014/main" xmlns="" id="{00000000-0008-0000-0300-000088000000}"/>
            </a:ext>
          </a:extLst>
        </xdr:cNvPr>
        <xdr:cNvSpPr/>
      </xdr:nvSpPr>
      <xdr:spPr>
        <a:xfrm>
          <a:off x="4902200" y="1055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38523</xdr:rowOff>
    </xdr:from>
    <xdr:to>
      <xdr:col>19</xdr:col>
      <xdr:colOff>133350</xdr:colOff>
      <xdr:row>60</xdr:row>
      <xdr:rowOff>170180</xdr:rowOff>
    </xdr:to>
    <xdr:cxnSp macro="">
      <xdr:nvCxnSpPr>
        <xdr:cNvPr id="137" name="直線コネクタ 136">
          <a:extLst>
            <a:ext uri="{FF2B5EF4-FFF2-40B4-BE49-F238E27FC236}">
              <a16:creationId xmlns:a16="http://schemas.microsoft.com/office/drawing/2014/main" xmlns="" id="{00000000-0008-0000-0300-000089000000}"/>
            </a:ext>
          </a:extLst>
        </xdr:cNvPr>
        <xdr:cNvCxnSpPr/>
      </xdr:nvCxnSpPr>
      <xdr:spPr>
        <a:xfrm flipV="1">
          <a:off x="3225800" y="9982623"/>
          <a:ext cx="889000" cy="474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22860</xdr:rowOff>
    </xdr:from>
    <xdr:to>
      <xdr:col>19</xdr:col>
      <xdr:colOff>184150</xdr:colOff>
      <xdr:row>60</xdr:row>
      <xdr:rowOff>124460</xdr:rowOff>
    </xdr:to>
    <xdr:sp macro="" textlink="">
      <xdr:nvSpPr>
        <xdr:cNvPr id="138" name="フローチャート: 判断 137">
          <a:extLst>
            <a:ext uri="{FF2B5EF4-FFF2-40B4-BE49-F238E27FC236}">
              <a16:creationId xmlns:a16="http://schemas.microsoft.com/office/drawing/2014/main" xmlns="" id="{00000000-0008-0000-0300-00008A000000}"/>
            </a:ext>
          </a:extLst>
        </xdr:cNvPr>
        <xdr:cNvSpPr/>
      </xdr:nvSpPr>
      <xdr:spPr>
        <a:xfrm>
          <a:off x="4064000" y="1030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109237</xdr:rowOff>
    </xdr:from>
    <xdr:ext cx="736600" cy="259045"/>
    <xdr:sp macro="" textlink="">
      <xdr:nvSpPr>
        <xdr:cNvPr id="139" name="テキスト ボックス 138">
          <a:extLst>
            <a:ext uri="{FF2B5EF4-FFF2-40B4-BE49-F238E27FC236}">
              <a16:creationId xmlns:a16="http://schemas.microsoft.com/office/drawing/2014/main" xmlns="" id="{00000000-0008-0000-0300-00008B000000}"/>
            </a:ext>
          </a:extLst>
        </xdr:cNvPr>
        <xdr:cNvSpPr txBox="1"/>
      </xdr:nvSpPr>
      <xdr:spPr>
        <a:xfrm>
          <a:off x="3733800" y="1039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89746</xdr:rowOff>
    </xdr:from>
    <xdr:to>
      <xdr:col>15</xdr:col>
      <xdr:colOff>82550</xdr:colOff>
      <xdr:row>60</xdr:row>
      <xdr:rowOff>170180</xdr:rowOff>
    </xdr:to>
    <xdr:cxnSp macro="">
      <xdr:nvCxnSpPr>
        <xdr:cNvPr id="140" name="直線コネクタ 139">
          <a:extLst>
            <a:ext uri="{FF2B5EF4-FFF2-40B4-BE49-F238E27FC236}">
              <a16:creationId xmlns:a16="http://schemas.microsoft.com/office/drawing/2014/main" xmlns="" id="{00000000-0008-0000-0300-00008C000000}"/>
            </a:ext>
          </a:extLst>
        </xdr:cNvPr>
        <xdr:cNvCxnSpPr/>
      </xdr:nvCxnSpPr>
      <xdr:spPr>
        <a:xfrm>
          <a:off x="2336800" y="1037674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25823</xdr:rowOff>
    </xdr:from>
    <xdr:to>
      <xdr:col>15</xdr:col>
      <xdr:colOff>133350</xdr:colOff>
      <xdr:row>62</xdr:row>
      <xdr:rowOff>127423</xdr:rowOff>
    </xdr:to>
    <xdr:sp macro="" textlink="">
      <xdr:nvSpPr>
        <xdr:cNvPr id="141" name="フローチャート: 判断 140">
          <a:extLst>
            <a:ext uri="{FF2B5EF4-FFF2-40B4-BE49-F238E27FC236}">
              <a16:creationId xmlns:a16="http://schemas.microsoft.com/office/drawing/2014/main" xmlns="" id="{00000000-0008-0000-0300-00008D000000}"/>
            </a:ext>
          </a:extLst>
        </xdr:cNvPr>
        <xdr:cNvSpPr/>
      </xdr:nvSpPr>
      <xdr:spPr>
        <a:xfrm>
          <a:off x="3175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112200</xdr:rowOff>
    </xdr:from>
    <xdr:ext cx="762000" cy="259045"/>
    <xdr:sp macro="" textlink="">
      <xdr:nvSpPr>
        <xdr:cNvPr id="142" name="テキスト ボックス 141">
          <a:extLst>
            <a:ext uri="{FF2B5EF4-FFF2-40B4-BE49-F238E27FC236}">
              <a16:creationId xmlns:a16="http://schemas.microsoft.com/office/drawing/2014/main" xmlns="" id="{00000000-0008-0000-0300-00008E000000}"/>
            </a:ext>
          </a:extLst>
        </xdr:cNvPr>
        <xdr:cNvSpPr txBox="1"/>
      </xdr:nvSpPr>
      <xdr:spPr>
        <a:xfrm>
          <a:off x="2844800" y="1074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60113</xdr:rowOff>
    </xdr:from>
    <xdr:to>
      <xdr:col>11</xdr:col>
      <xdr:colOff>31750</xdr:colOff>
      <xdr:row>60</xdr:row>
      <xdr:rowOff>89746</xdr:rowOff>
    </xdr:to>
    <xdr:cxnSp macro="">
      <xdr:nvCxnSpPr>
        <xdr:cNvPr id="143" name="直線コネクタ 142">
          <a:extLst>
            <a:ext uri="{FF2B5EF4-FFF2-40B4-BE49-F238E27FC236}">
              <a16:creationId xmlns:a16="http://schemas.microsoft.com/office/drawing/2014/main" xmlns="" id="{00000000-0008-0000-0300-00008F000000}"/>
            </a:ext>
          </a:extLst>
        </xdr:cNvPr>
        <xdr:cNvCxnSpPr/>
      </xdr:nvCxnSpPr>
      <xdr:spPr>
        <a:xfrm>
          <a:off x="1447800" y="10175663"/>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25823</xdr:rowOff>
    </xdr:from>
    <xdr:to>
      <xdr:col>11</xdr:col>
      <xdr:colOff>82550</xdr:colOff>
      <xdr:row>62</xdr:row>
      <xdr:rowOff>127423</xdr:rowOff>
    </xdr:to>
    <xdr:sp macro="" textlink="">
      <xdr:nvSpPr>
        <xdr:cNvPr id="144" name="フローチャート: 判断 143">
          <a:extLst>
            <a:ext uri="{FF2B5EF4-FFF2-40B4-BE49-F238E27FC236}">
              <a16:creationId xmlns:a16="http://schemas.microsoft.com/office/drawing/2014/main" xmlns="" id="{00000000-0008-0000-0300-000090000000}"/>
            </a:ext>
          </a:extLst>
        </xdr:cNvPr>
        <xdr:cNvSpPr/>
      </xdr:nvSpPr>
      <xdr:spPr>
        <a:xfrm>
          <a:off x="2286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112200</xdr:rowOff>
    </xdr:from>
    <xdr:ext cx="762000" cy="259045"/>
    <xdr:sp macro="" textlink="">
      <xdr:nvSpPr>
        <xdr:cNvPr id="145" name="テキスト ボックス 144">
          <a:extLst>
            <a:ext uri="{FF2B5EF4-FFF2-40B4-BE49-F238E27FC236}">
              <a16:creationId xmlns:a16="http://schemas.microsoft.com/office/drawing/2014/main" xmlns="" id="{00000000-0008-0000-0300-000091000000}"/>
            </a:ext>
          </a:extLst>
        </xdr:cNvPr>
        <xdr:cNvSpPr txBox="1"/>
      </xdr:nvSpPr>
      <xdr:spPr>
        <a:xfrm>
          <a:off x="1955800" y="1074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9737</xdr:rowOff>
    </xdr:from>
    <xdr:to>
      <xdr:col>7</xdr:col>
      <xdr:colOff>31750</xdr:colOff>
      <xdr:row>62</xdr:row>
      <xdr:rowOff>111337</xdr:rowOff>
    </xdr:to>
    <xdr:sp macro="" textlink="">
      <xdr:nvSpPr>
        <xdr:cNvPr id="146" name="フローチャート: 判断 145">
          <a:extLst>
            <a:ext uri="{FF2B5EF4-FFF2-40B4-BE49-F238E27FC236}">
              <a16:creationId xmlns:a16="http://schemas.microsoft.com/office/drawing/2014/main" xmlns="" id="{00000000-0008-0000-0300-000092000000}"/>
            </a:ext>
          </a:extLst>
        </xdr:cNvPr>
        <xdr:cNvSpPr/>
      </xdr:nvSpPr>
      <xdr:spPr>
        <a:xfrm>
          <a:off x="1397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96114</xdr:rowOff>
    </xdr:from>
    <xdr:ext cx="762000" cy="259045"/>
    <xdr:sp macro="" textlink="">
      <xdr:nvSpPr>
        <xdr:cNvPr id="147" name="テキスト ボックス 146">
          <a:extLst>
            <a:ext uri="{FF2B5EF4-FFF2-40B4-BE49-F238E27FC236}">
              <a16:creationId xmlns:a16="http://schemas.microsoft.com/office/drawing/2014/main" xmlns="" id="{00000000-0008-0000-0300-000093000000}"/>
            </a:ext>
          </a:extLst>
        </xdr:cNvPr>
        <xdr:cNvSpPr txBox="1"/>
      </xdr:nvSpPr>
      <xdr:spPr>
        <a:xfrm>
          <a:off x="1066800" y="1072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xmlns=""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xmlns=""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xmlns=""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xmlns=""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xmlns=""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58</xdr:row>
      <xdr:rowOff>100330</xdr:rowOff>
    </xdr:from>
    <xdr:to>
      <xdr:col>23</xdr:col>
      <xdr:colOff>184150</xdr:colOff>
      <xdr:row>59</xdr:row>
      <xdr:rowOff>30480</xdr:rowOff>
    </xdr:to>
    <xdr:sp macro="" textlink="">
      <xdr:nvSpPr>
        <xdr:cNvPr id="153" name="楕円 152">
          <a:extLst>
            <a:ext uri="{FF2B5EF4-FFF2-40B4-BE49-F238E27FC236}">
              <a16:creationId xmlns:a16="http://schemas.microsoft.com/office/drawing/2014/main" xmlns="" id="{00000000-0008-0000-0300-000099000000}"/>
            </a:ext>
          </a:extLst>
        </xdr:cNvPr>
        <xdr:cNvSpPr/>
      </xdr:nvSpPr>
      <xdr:spPr>
        <a:xfrm>
          <a:off x="4902200" y="1004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21607</xdr:rowOff>
    </xdr:from>
    <xdr:ext cx="762000" cy="259045"/>
    <xdr:sp macro="" textlink="">
      <xdr:nvSpPr>
        <xdr:cNvPr id="154" name="財政構造の弾力性該当値テキスト">
          <a:extLst>
            <a:ext uri="{FF2B5EF4-FFF2-40B4-BE49-F238E27FC236}">
              <a16:creationId xmlns:a16="http://schemas.microsoft.com/office/drawing/2014/main" xmlns="" id="{00000000-0008-0000-0300-00009A000000}"/>
            </a:ext>
          </a:extLst>
        </xdr:cNvPr>
        <xdr:cNvSpPr txBox="1"/>
      </xdr:nvSpPr>
      <xdr:spPr>
        <a:xfrm>
          <a:off x="5041900" y="9965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57</xdr:row>
      <xdr:rowOff>159173</xdr:rowOff>
    </xdr:from>
    <xdr:to>
      <xdr:col>19</xdr:col>
      <xdr:colOff>184150</xdr:colOff>
      <xdr:row>58</xdr:row>
      <xdr:rowOff>89323</xdr:rowOff>
    </xdr:to>
    <xdr:sp macro="" textlink="">
      <xdr:nvSpPr>
        <xdr:cNvPr id="155" name="楕円 154">
          <a:extLst>
            <a:ext uri="{FF2B5EF4-FFF2-40B4-BE49-F238E27FC236}">
              <a16:creationId xmlns:a16="http://schemas.microsoft.com/office/drawing/2014/main" xmlns="" id="{00000000-0008-0000-0300-00009B000000}"/>
            </a:ext>
          </a:extLst>
        </xdr:cNvPr>
        <xdr:cNvSpPr/>
      </xdr:nvSpPr>
      <xdr:spPr>
        <a:xfrm>
          <a:off x="4064000" y="9931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56</xdr:row>
      <xdr:rowOff>99500</xdr:rowOff>
    </xdr:from>
    <xdr:ext cx="736600" cy="259045"/>
    <xdr:sp macro="" textlink="">
      <xdr:nvSpPr>
        <xdr:cNvPr id="156" name="テキスト ボックス 155">
          <a:extLst>
            <a:ext uri="{FF2B5EF4-FFF2-40B4-BE49-F238E27FC236}">
              <a16:creationId xmlns:a16="http://schemas.microsoft.com/office/drawing/2014/main" xmlns="" id="{00000000-0008-0000-0300-00009C000000}"/>
            </a:ext>
          </a:extLst>
        </xdr:cNvPr>
        <xdr:cNvSpPr txBox="1"/>
      </xdr:nvSpPr>
      <xdr:spPr>
        <a:xfrm>
          <a:off x="3733800" y="9700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119380</xdr:rowOff>
    </xdr:from>
    <xdr:to>
      <xdr:col>15</xdr:col>
      <xdr:colOff>133350</xdr:colOff>
      <xdr:row>61</xdr:row>
      <xdr:rowOff>49530</xdr:rowOff>
    </xdr:to>
    <xdr:sp macro="" textlink="">
      <xdr:nvSpPr>
        <xdr:cNvPr id="157" name="楕円 156">
          <a:extLst>
            <a:ext uri="{FF2B5EF4-FFF2-40B4-BE49-F238E27FC236}">
              <a16:creationId xmlns:a16="http://schemas.microsoft.com/office/drawing/2014/main" xmlns="" id="{00000000-0008-0000-0300-00009D000000}"/>
            </a:ext>
          </a:extLst>
        </xdr:cNvPr>
        <xdr:cNvSpPr/>
      </xdr:nvSpPr>
      <xdr:spPr>
        <a:xfrm>
          <a:off x="3175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59707</xdr:rowOff>
    </xdr:from>
    <xdr:ext cx="762000" cy="259045"/>
    <xdr:sp macro="" textlink="">
      <xdr:nvSpPr>
        <xdr:cNvPr id="158" name="テキスト ボックス 157">
          <a:extLst>
            <a:ext uri="{FF2B5EF4-FFF2-40B4-BE49-F238E27FC236}">
              <a16:creationId xmlns:a16="http://schemas.microsoft.com/office/drawing/2014/main" xmlns="" id="{00000000-0008-0000-0300-00009E000000}"/>
            </a:ext>
          </a:extLst>
        </xdr:cNvPr>
        <xdr:cNvSpPr txBox="1"/>
      </xdr:nvSpPr>
      <xdr:spPr>
        <a:xfrm>
          <a:off x="2844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38946</xdr:rowOff>
    </xdr:from>
    <xdr:to>
      <xdr:col>11</xdr:col>
      <xdr:colOff>82550</xdr:colOff>
      <xdr:row>60</xdr:row>
      <xdr:rowOff>140546</xdr:rowOff>
    </xdr:to>
    <xdr:sp macro="" textlink="">
      <xdr:nvSpPr>
        <xdr:cNvPr id="159" name="楕円 158">
          <a:extLst>
            <a:ext uri="{FF2B5EF4-FFF2-40B4-BE49-F238E27FC236}">
              <a16:creationId xmlns:a16="http://schemas.microsoft.com/office/drawing/2014/main" xmlns="" id="{00000000-0008-0000-0300-00009F000000}"/>
            </a:ext>
          </a:extLst>
        </xdr:cNvPr>
        <xdr:cNvSpPr/>
      </xdr:nvSpPr>
      <xdr:spPr>
        <a:xfrm>
          <a:off x="2286000" y="1032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150723</xdr:rowOff>
    </xdr:from>
    <xdr:ext cx="762000" cy="259045"/>
    <xdr:sp macro="" textlink="">
      <xdr:nvSpPr>
        <xdr:cNvPr id="160" name="テキスト ボックス 159">
          <a:extLst>
            <a:ext uri="{FF2B5EF4-FFF2-40B4-BE49-F238E27FC236}">
              <a16:creationId xmlns:a16="http://schemas.microsoft.com/office/drawing/2014/main" xmlns="" id="{00000000-0008-0000-0300-0000A0000000}"/>
            </a:ext>
          </a:extLst>
        </xdr:cNvPr>
        <xdr:cNvSpPr txBox="1"/>
      </xdr:nvSpPr>
      <xdr:spPr>
        <a:xfrm>
          <a:off x="1955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9313</xdr:rowOff>
    </xdr:from>
    <xdr:to>
      <xdr:col>7</xdr:col>
      <xdr:colOff>31750</xdr:colOff>
      <xdr:row>59</xdr:row>
      <xdr:rowOff>110913</xdr:rowOff>
    </xdr:to>
    <xdr:sp macro="" textlink="">
      <xdr:nvSpPr>
        <xdr:cNvPr id="161" name="楕円 160">
          <a:extLst>
            <a:ext uri="{FF2B5EF4-FFF2-40B4-BE49-F238E27FC236}">
              <a16:creationId xmlns:a16="http://schemas.microsoft.com/office/drawing/2014/main" xmlns="" id="{00000000-0008-0000-0300-0000A1000000}"/>
            </a:ext>
          </a:extLst>
        </xdr:cNvPr>
        <xdr:cNvSpPr/>
      </xdr:nvSpPr>
      <xdr:spPr>
        <a:xfrm>
          <a:off x="1397000" y="1012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121090</xdr:rowOff>
    </xdr:from>
    <xdr:ext cx="762000" cy="259045"/>
    <xdr:sp macro="" textlink="">
      <xdr:nvSpPr>
        <xdr:cNvPr id="162" name="テキスト ボックス 161">
          <a:extLst>
            <a:ext uri="{FF2B5EF4-FFF2-40B4-BE49-F238E27FC236}">
              <a16:creationId xmlns:a16="http://schemas.microsoft.com/office/drawing/2014/main" xmlns="" id="{00000000-0008-0000-0300-0000A2000000}"/>
            </a:ext>
          </a:extLst>
        </xdr:cNvPr>
        <xdr:cNvSpPr txBox="1"/>
      </xdr:nvSpPr>
      <xdr:spPr>
        <a:xfrm>
          <a:off x="1066800" y="9893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xmlns=""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xmlns=""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xmlns=""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[101,752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xmlns=""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xmlns=""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xmlns=""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xmlns=""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xmlns=""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xmlns=""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類似団体の中でも３番目に低い団体となっている。今後も住民サービスとの均衡を崩さないように配慮しながら経常的な義務的経費の削減に努めていく。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xmlns=""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xmlns=""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xmlns=""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a:extLst>
            <a:ext uri="{FF2B5EF4-FFF2-40B4-BE49-F238E27FC236}">
              <a16:creationId xmlns:a16="http://schemas.microsoft.com/office/drawing/2014/main" xmlns="" id="{00000000-0008-0000-0300-0000B3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a:extLst>
            <a:ext uri="{FF2B5EF4-FFF2-40B4-BE49-F238E27FC236}">
              <a16:creationId xmlns:a16="http://schemas.microsoft.com/office/drawing/2014/main" xmlns="" id="{00000000-0008-0000-0300-0000B4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a:extLst>
            <a:ext uri="{FF2B5EF4-FFF2-40B4-BE49-F238E27FC236}">
              <a16:creationId xmlns:a16="http://schemas.microsoft.com/office/drawing/2014/main" xmlns="" id="{00000000-0008-0000-0300-0000B5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a:extLst>
            <a:ext uri="{FF2B5EF4-FFF2-40B4-BE49-F238E27FC236}">
              <a16:creationId xmlns:a16="http://schemas.microsoft.com/office/drawing/2014/main" xmlns="" id="{00000000-0008-0000-0300-0000B6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a:extLst>
            <a:ext uri="{FF2B5EF4-FFF2-40B4-BE49-F238E27FC236}">
              <a16:creationId xmlns:a16="http://schemas.microsoft.com/office/drawing/2014/main" xmlns="" id="{00000000-0008-0000-0300-0000B7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a:extLst>
            <a:ext uri="{FF2B5EF4-FFF2-40B4-BE49-F238E27FC236}">
              <a16:creationId xmlns:a16="http://schemas.microsoft.com/office/drawing/2014/main" xmlns="" id="{00000000-0008-0000-0300-0000B8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a:extLst>
            <a:ext uri="{FF2B5EF4-FFF2-40B4-BE49-F238E27FC236}">
              <a16:creationId xmlns:a16="http://schemas.microsoft.com/office/drawing/2014/main" xmlns="" id="{00000000-0008-0000-0300-0000B9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a:extLst>
            <a:ext uri="{FF2B5EF4-FFF2-40B4-BE49-F238E27FC236}">
              <a16:creationId xmlns:a16="http://schemas.microsoft.com/office/drawing/2014/main" xmlns="" id="{00000000-0008-0000-0300-0000BA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a:extLst>
            <a:ext uri="{FF2B5EF4-FFF2-40B4-BE49-F238E27FC236}">
              <a16:creationId xmlns:a16="http://schemas.microsoft.com/office/drawing/2014/main" xmlns="" id="{00000000-0008-0000-0300-0000BB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a:extLst>
            <a:ext uri="{FF2B5EF4-FFF2-40B4-BE49-F238E27FC236}">
              <a16:creationId xmlns:a16="http://schemas.microsoft.com/office/drawing/2014/main" xmlns="" id="{00000000-0008-0000-0300-0000BC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a:extLst>
            <a:ext uri="{FF2B5EF4-FFF2-40B4-BE49-F238E27FC236}">
              <a16:creationId xmlns:a16="http://schemas.microsoft.com/office/drawing/2014/main" xmlns="" id="{00000000-0008-0000-0300-0000BD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a:extLst>
            <a:ext uri="{FF2B5EF4-FFF2-40B4-BE49-F238E27FC236}">
              <a16:creationId xmlns:a16="http://schemas.microsoft.com/office/drawing/2014/main" xmlns="" id="{00000000-0008-0000-0300-0000BE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a:extLst>
            <a:ext uri="{FF2B5EF4-FFF2-40B4-BE49-F238E27FC236}">
              <a16:creationId xmlns:a16="http://schemas.microsoft.com/office/drawing/2014/main" xmlns="" id="{00000000-0008-0000-0300-0000BF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a:extLst>
            <a:ext uri="{FF2B5EF4-FFF2-40B4-BE49-F238E27FC236}">
              <a16:creationId xmlns:a16="http://schemas.microsoft.com/office/drawing/2014/main" xmlns="" id="{00000000-0008-0000-0300-0000C0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a:extLst>
            <a:ext uri="{FF2B5EF4-FFF2-40B4-BE49-F238E27FC236}">
              <a16:creationId xmlns:a16="http://schemas.microsoft.com/office/drawing/2014/main" xmlns="" id="{00000000-0008-0000-0300-0000C1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3279</xdr:rowOff>
    </xdr:from>
    <xdr:to>
      <xdr:col>23</xdr:col>
      <xdr:colOff>133350</xdr:colOff>
      <xdr:row>89</xdr:row>
      <xdr:rowOff>4457</xdr:rowOff>
    </xdr:to>
    <xdr:cxnSp macro="">
      <xdr:nvCxnSpPr>
        <xdr:cNvPr id="194" name="直線コネクタ 193">
          <a:extLst>
            <a:ext uri="{FF2B5EF4-FFF2-40B4-BE49-F238E27FC236}">
              <a16:creationId xmlns:a16="http://schemas.microsoft.com/office/drawing/2014/main" xmlns="" id="{00000000-0008-0000-0300-0000C2000000}"/>
            </a:ext>
          </a:extLst>
        </xdr:cNvPr>
        <xdr:cNvCxnSpPr/>
      </xdr:nvCxnSpPr>
      <xdr:spPr>
        <a:xfrm flipV="1">
          <a:off x="4953000" y="14062179"/>
          <a:ext cx="0" cy="1201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147984</xdr:rowOff>
    </xdr:from>
    <xdr:ext cx="762000" cy="259045"/>
    <xdr:sp macro="" textlink="">
      <xdr:nvSpPr>
        <xdr:cNvPr id="195" name="人件費・物件費等の状況最小値テキスト">
          <a:extLst>
            <a:ext uri="{FF2B5EF4-FFF2-40B4-BE49-F238E27FC236}">
              <a16:creationId xmlns:a16="http://schemas.microsoft.com/office/drawing/2014/main" xmlns="" id="{00000000-0008-0000-0300-0000C3000000}"/>
            </a:ext>
          </a:extLst>
        </xdr:cNvPr>
        <xdr:cNvSpPr txBox="1"/>
      </xdr:nvSpPr>
      <xdr:spPr>
        <a:xfrm>
          <a:off x="5041900" y="15235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4457</xdr:rowOff>
    </xdr:from>
    <xdr:to>
      <xdr:col>24</xdr:col>
      <xdr:colOff>12700</xdr:colOff>
      <xdr:row>89</xdr:row>
      <xdr:rowOff>4457</xdr:rowOff>
    </xdr:to>
    <xdr:cxnSp macro="">
      <xdr:nvCxnSpPr>
        <xdr:cNvPr id="196" name="直線コネクタ 195">
          <a:extLst>
            <a:ext uri="{FF2B5EF4-FFF2-40B4-BE49-F238E27FC236}">
              <a16:creationId xmlns:a16="http://schemas.microsoft.com/office/drawing/2014/main" xmlns="" id="{00000000-0008-0000-0300-0000C4000000}"/>
            </a:ext>
          </a:extLst>
        </xdr:cNvPr>
        <xdr:cNvCxnSpPr/>
      </xdr:nvCxnSpPr>
      <xdr:spPr>
        <a:xfrm>
          <a:off x="4864100" y="15263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89656</xdr:rowOff>
    </xdr:from>
    <xdr:ext cx="762000" cy="259045"/>
    <xdr:sp macro="" textlink="">
      <xdr:nvSpPr>
        <xdr:cNvPr id="197" name="人件費・物件費等の状況最大値テキスト">
          <a:extLst>
            <a:ext uri="{FF2B5EF4-FFF2-40B4-BE49-F238E27FC236}">
              <a16:creationId xmlns:a16="http://schemas.microsoft.com/office/drawing/2014/main" xmlns="" id="{00000000-0008-0000-0300-0000C5000000}"/>
            </a:ext>
          </a:extLst>
        </xdr:cNvPr>
        <xdr:cNvSpPr txBox="1"/>
      </xdr:nvSpPr>
      <xdr:spPr>
        <a:xfrm>
          <a:off x="5041900" y="13805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3279</xdr:rowOff>
    </xdr:from>
    <xdr:to>
      <xdr:col>24</xdr:col>
      <xdr:colOff>12700</xdr:colOff>
      <xdr:row>82</xdr:row>
      <xdr:rowOff>3279</xdr:rowOff>
    </xdr:to>
    <xdr:cxnSp macro="">
      <xdr:nvCxnSpPr>
        <xdr:cNvPr id="198" name="直線コネクタ 197">
          <a:extLst>
            <a:ext uri="{FF2B5EF4-FFF2-40B4-BE49-F238E27FC236}">
              <a16:creationId xmlns:a16="http://schemas.microsoft.com/office/drawing/2014/main" xmlns="" id="{00000000-0008-0000-0300-0000C6000000}"/>
            </a:ext>
          </a:extLst>
        </xdr:cNvPr>
        <xdr:cNvCxnSpPr/>
      </xdr:nvCxnSpPr>
      <xdr:spPr>
        <a:xfrm>
          <a:off x="4864100" y="14062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164064</xdr:rowOff>
    </xdr:from>
    <xdr:to>
      <xdr:col>23</xdr:col>
      <xdr:colOff>133350</xdr:colOff>
      <xdr:row>83</xdr:row>
      <xdr:rowOff>30051</xdr:rowOff>
    </xdr:to>
    <xdr:cxnSp macro="">
      <xdr:nvCxnSpPr>
        <xdr:cNvPr id="199" name="直線コネクタ 198">
          <a:extLst>
            <a:ext uri="{FF2B5EF4-FFF2-40B4-BE49-F238E27FC236}">
              <a16:creationId xmlns:a16="http://schemas.microsoft.com/office/drawing/2014/main" xmlns="" id="{00000000-0008-0000-0300-0000C7000000}"/>
            </a:ext>
          </a:extLst>
        </xdr:cNvPr>
        <xdr:cNvCxnSpPr/>
      </xdr:nvCxnSpPr>
      <xdr:spPr>
        <a:xfrm flipV="1">
          <a:off x="4114800" y="14222964"/>
          <a:ext cx="838200" cy="37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89971</xdr:rowOff>
    </xdr:from>
    <xdr:ext cx="762000" cy="259045"/>
    <xdr:sp macro="" textlink="">
      <xdr:nvSpPr>
        <xdr:cNvPr id="200" name="人件費・物件費等の状況平均値テキスト">
          <a:extLst>
            <a:ext uri="{FF2B5EF4-FFF2-40B4-BE49-F238E27FC236}">
              <a16:creationId xmlns:a16="http://schemas.microsoft.com/office/drawing/2014/main" xmlns="" id="{00000000-0008-0000-0300-0000C8000000}"/>
            </a:ext>
          </a:extLst>
        </xdr:cNvPr>
        <xdr:cNvSpPr txBox="1"/>
      </xdr:nvSpPr>
      <xdr:spPr>
        <a:xfrm>
          <a:off x="5041900" y="144917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117894</xdr:rowOff>
    </xdr:from>
    <xdr:to>
      <xdr:col>23</xdr:col>
      <xdr:colOff>184150</xdr:colOff>
      <xdr:row>85</xdr:row>
      <xdr:rowOff>48044</xdr:rowOff>
    </xdr:to>
    <xdr:sp macro="" textlink="">
      <xdr:nvSpPr>
        <xdr:cNvPr id="201" name="フローチャート: 判断 200">
          <a:extLst>
            <a:ext uri="{FF2B5EF4-FFF2-40B4-BE49-F238E27FC236}">
              <a16:creationId xmlns:a16="http://schemas.microsoft.com/office/drawing/2014/main" xmlns="" id="{00000000-0008-0000-0300-0000C9000000}"/>
            </a:ext>
          </a:extLst>
        </xdr:cNvPr>
        <xdr:cNvSpPr/>
      </xdr:nvSpPr>
      <xdr:spPr>
        <a:xfrm>
          <a:off x="4902200" y="1451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98340</xdr:rowOff>
    </xdr:from>
    <xdr:to>
      <xdr:col>19</xdr:col>
      <xdr:colOff>133350</xdr:colOff>
      <xdr:row>83</xdr:row>
      <xdr:rowOff>30051</xdr:rowOff>
    </xdr:to>
    <xdr:cxnSp macro="">
      <xdr:nvCxnSpPr>
        <xdr:cNvPr id="202" name="直線コネクタ 201">
          <a:extLst>
            <a:ext uri="{FF2B5EF4-FFF2-40B4-BE49-F238E27FC236}">
              <a16:creationId xmlns:a16="http://schemas.microsoft.com/office/drawing/2014/main" xmlns="" id="{00000000-0008-0000-0300-0000CA000000}"/>
            </a:ext>
          </a:extLst>
        </xdr:cNvPr>
        <xdr:cNvCxnSpPr/>
      </xdr:nvCxnSpPr>
      <xdr:spPr>
        <a:xfrm>
          <a:off x="3225800" y="14157240"/>
          <a:ext cx="889000" cy="103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64579</xdr:rowOff>
    </xdr:from>
    <xdr:to>
      <xdr:col>19</xdr:col>
      <xdr:colOff>184150</xdr:colOff>
      <xdr:row>84</xdr:row>
      <xdr:rowOff>166179</xdr:rowOff>
    </xdr:to>
    <xdr:sp macro="" textlink="">
      <xdr:nvSpPr>
        <xdr:cNvPr id="203" name="フローチャート: 判断 202">
          <a:extLst>
            <a:ext uri="{FF2B5EF4-FFF2-40B4-BE49-F238E27FC236}">
              <a16:creationId xmlns:a16="http://schemas.microsoft.com/office/drawing/2014/main" xmlns="" id="{00000000-0008-0000-0300-0000CB000000}"/>
            </a:ext>
          </a:extLst>
        </xdr:cNvPr>
        <xdr:cNvSpPr/>
      </xdr:nvSpPr>
      <xdr:spPr>
        <a:xfrm>
          <a:off x="4064000" y="14466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150956</xdr:rowOff>
    </xdr:from>
    <xdr:ext cx="736600" cy="259045"/>
    <xdr:sp macro="" textlink="">
      <xdr:nvSpPr>
        <xdr:cNvPr id="204" name="テキスト ボックス 203">
          <a:extLst>
            <a:ext uri="{FF2B5EF4-FFF2-40B4-BE49-F238E27FC236}">
              <a16:creationId xmlns:a16="http://schemas.microsoft.com/office/drawing/2014/main" xmlns="" id="{00000000-0008-0000-0300-0000CC000000}"/>
            </a:ext>
          </a:extLst>
        </xdr:cNvPr>
        <xdr:cNvSpPr txBox="1"/>
      </xdr:nvSpPr>
      <xdr:spPr>
        <a:xfrm>
          <a:off x="3733800" y="145527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144819</xdr:rowOff>
    </xdr:from>
    <xdr:to>
      <xdr:col>15</xdr:col>
      <xdr:colOff>82550</xdr:colOff>
      <xdr:row>82</xdr:row>
      <xdr:rowOff>98340</xdr:rowOff>
    </xdr:to>
    <xdr:cxnSp macro="">
      <xdr:nvCxnSpPr>
        <xdr:cNvPr id="205" name="直線コネクタ 204">
          <a:extLst>
            <a:ext uri="{FF2B5EF4-FFF2-40B4-BE49-F238E27FC236}">
              <a16:creationId xmlns:a16="http://schemas.microsoft.com/office/drawing/2014/main" xmlns="" id="{00000000-0008-0000-0300-0000CD000000}"/>
            </a:ext>
          </a:extLst>
        </xdr:cNvPr>
        <xdr:cNvCxnSpPr/>
      </xdr:nvCxnSpPr>
      <xdr:spPr>
        <a:xfrm>
          <a:off x="2336800" y="14032269"/>
          <a:ext cx="889000" cy="124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148792</xdr:rowOff>
    </xdr:from>
    <xdr:to>
      <xdr:col>15</xdr:col>
      <xdr:colOff>133350</xdr:colOff>
      <xdr:row>84</xdr:row>
      <xdr:rowOff>78942</xdr:rowOff>
    </xdr:to>
    <xdr:sp macro="" textlink="">
      <xdr:nvSpPr>
        <xdr:cNvPr id="206" name="フローチャート: 判断 205">
          <a:extLst>
            <a:ext uri="{FF2B5EF4-FFF2-40B4-BE49-F238E27FC236}">
              <a16:creationId xmlns:a16="http://schemas.microsoft.com/office/drawing/2014/main" xmlns="" id="{00000000-0008-0000-0300-0000CE000000}"/>
            </a:ext>
          </a:extLst>
        </xdr:cNvPr>
        <xdr:cNvSpPr/>
      </xdr:nvSpPr>
      <xdr:spPr>
        <a:xfrm>
          <a:off x="3175000" y="14379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63719</xdr:rowOff>
    </xdr:from>
    <xdr:ext cx="762000" cy="259045"/>
    <xdr:sp macro="" textlink="">
      <xdr:nvSpPr>
        <xdr:cNvPr id="207" name="テキスト ボックス 206">
          <a:extLst>
            <a:ext uri="{FF2B5EF4-FFF2-40B4-BE49-F238E27FC236}">
              <a16:creationId xmlns:a16="http://schemas.microsoft.com/office/drawing/2014/main" xmlns="" id="{00000000-0008-0000-0300-0000CF000000}"/>
            </a:ext>
          </a:extLst>
        </xdr:cNvPr>
        <xdr:cNvSpPr txBox="1"/>
      </xdr:nvSpPr>
      <xdr:spPr>
        <a:xfrm>
          <a:off x="2844800" y="14465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68281</xdr:rowOff>
    </xdr:from>
    <xdr:to>
      <xdr:col>11</xdr:col>
      <xdr:colOff>31750</xdr:colOff>
      <xdr:row>81</xdr:row>
      <xdr:rowOff>144819</xdr:rowOff>
    </xdr:to>
    <xdr:cxnSp macro="">
      <xdr:nvCxnSpPr>
        <xdr:cNvPr id="208" name="直線コネクタ 207">
          <a:extLst>
            <a:ext uri="{FF2B5EF4-FFF2-40B4-BE49-F238E27FC236}">
              <a16:creationId xmlns:a16="http://schemas.microsoft.com/office/drawing/2014/main" xmlns="" id="{00000000-0008-0000-0300-0000D0000000}"/>
            </a:ext>
          </a:extLst>
        </xdr:cNvPr>
        <xdr:cNvCxnSpPr/>
      </xdr:nvCxnSpPr>
      <xdr:spPr>
        <a:xfrm>
          <a:off x="1447800" y="13955731"/>
          <a:ext cx="889000" cy="76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73278</xdr:rowOff>
    </xdr:from>
    <xdr:to>
      <xdr:col>11</xdr:col>
      <xdr:colOff>82550</xdr:colOff>
      <xdr:row>84</xdr:row>
      <xdr:rowOff>3428</xdr:rowOff>
    </xdr:to>
    <xdr:sp macro="" textlink="">
      <xdr:nvSpPr>
        <xdr:cNvPr id="209" name="フローチャート: 判断 208">
          <a:extLst>
            <a:ext uri="{FF2B5EF4-FFF2-40B4-BE49-F238E27FC236}">
              <a16:creationId xmlns:a16="http://schemas.microsoft.com/office/drawing/2014/main" xmlns="" id="{00000000-0008-0000-0300-0000D1000000}"/>
            </a:ext>
          </a:extLst>
        </xdr:cNvPr>
        <xdr:cNvSpPr/>
      </xdr:nvSpPr>
      <xdr:spPr>
        <a:xfrm>
          <a:off x="2286000" y="1430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159655</xdr:rowOff>
    </xdr:from>
    <xdr:ext cx="762000" cy="259045"/>
    <xdr:sp macro="" textlink="">
      <xdr:nvSpPr>
        <xdr:cNvPr id="210" name="テキスト ボックス 209">
          <a:extLst>
            <a:ext uri="{FF2B5EF4-FFF2-40B4-BE49-F238E27FC236}">
              <a16:creationId xmlns:a16="http://schemas.microsoft.com/office/drawing/2014/main" xmlns="" id="{00000000-0008-0000-0300-0000D2000000}"/>
            </a:ext>
          </a:extLst>
        </xdr:cNvPr>
        <xdr:cNvSpPr txBox="1"/>
      </xdr:nvSpPr>
      <xdr:spPr>
        <a:xfrm>
          <a:off x="1955800" y="1439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29992</xdr:rowOff>
    </xdr:from>
    <xdr:to>
      <xdr:col>7</xdr:col>
      <xdr:colOff>31750</xdr:colOff>
      <xdr:row>83</xdr:row>
      <xdr:rowOff>131592</xdr:rowOff>
    </xdr:to>
    <xdr:sp macro="" textlink="">
      <xdr:nvSpPr>
        <xdr:cNvPr id="211" name="フローチャート: 判断 210">
          <a:extLst>
            <a:ext uri="{FF2B5EF4-FFF2-40B4-BE49-F238E27FC236}">
              <a16:creationId xmlns:a16="http://schemas.microsoft.com/office/drawing/2014/main" xmlns="" id="{00000000-0008-0000-0300-0000D3000000}"/>
            </a:ext>
          </a:extLst>
        </xdr:cNvPr>
        <xdr:cNvSpPr/>
      </xdr:nvSpPr>
      <xdr:spPr>
        <a:xfrm>
          <a:off x="1397000" y="142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116369</xdr:rowOff>
    </xdr:from>
    <xdr:ext cx="762000" cy="259045"/>
    <xdr:sp macro="" textlink="">
      <xdr:nvSpPr>
        <xdr:cNvPr id="212" name="テキスト ボックス 211">
          <a:extLst>
            <a:ext uri="{FF2B5EF4-FFF2-40B4-BE49-F238E27FC236}">
              <a16:creationId xmlns:a16="http://schemas.microsoft.com/office/drawing/2014/main" xmlns="" id="{00000000-0008-0000-0300-0000D4000000}"/>
            </a:ext>
          </a:extLst>
        </xdr:cNvPr>
        <xdr:cNvSpPr txBox="1"/>
      </xdr:nvSpPr>
      <xdr:spPr>
        <a:xfrm>
          <a:off x="1066800" y="14346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xmlns="" id="{00000000-0008-0000-0300-0000D5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xmlns="" id="{00000000-0008-0000-0300-0000D6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xmlns="" id="{00000000-0008-0000-0300-0000D7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xmlns="" id="{00000000-0008-0000-0300-0000D8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a:extLst>
            <a:ext uri="{FF2B5EF4-FFF2-40B4-BE49-F238E27FC236}">
              <a16:creationId xmlns:a16="http://schemas.microsoft.com/office/drawing/2014/main" xmlns="" id="{00000000-0008-0000-0300-0000D9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113264</xdr:rowOff>
    </xdr:from>
    <xdr:to>
      <xdr:col>23</xdr:col>
      <xdr:colOff>184150</xdr:colOff>
      <xdr:row>83</xdr:row>
      <xdr:rowOff>43414</xdr:rowOff>
    </xdr:to>
    <xdr:sp macro="" textlink="">
      <xdr:nvSpPr>
        <xdr:cNvPr id="218" name="楕円 217">
          <a:extLst>
            <a:ext uri="{FF2B5EF4-FFF2-40B4-BE49-F238E27FC236}">
              <a16:creationId xmlns:a16="http://schemas.microsoft.com/office/drawing/2014/main" xmlns="" id="{00000000-0008-0000-0300-0000DA000000}"/>
            </a:ext>
          </a:extLst>
        </xdr:cNvPr>
        <xdr:cNvSpPr/>
      </xdr:nvSpPr>
      <xdr:spPr>
        <a:xfrm>
          <a:off x="4902200" y="14172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129791</xdr:rowOff>
    </xdr:from>
    <xdr:ext cx="762000" cy="259045"/>
    <xdr:sp macro="" textlink="">
      <xdr:nvSpPr>
        <xdr:cNvPr id="219" name="人件費・物件費等の状況該当値テキスト">
          <a:extLst>
            <a:ext uri="{FF2B5EF4-FFF2-40B4-BE49-F238E27FC236}">
              <a16:creationId xmlns:a16="http://schemas.microsoft.com/office/drawing/2014/main" xmlns="" id="{00000000-0008-0000-0300-0000DB000000}"/>
            </a:ext>
          </a:extLst>
        </xdr:cNvPr>
        <xdr:cNvSpPr txBox="1"/>
      </xdr:nvSpPr>
      <xdr:spPr>
        <a:xfrm>
          <a:off x="5041900" y="1401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150701</xdr:rowOff>
    </xdr:from>
    <xdr:to>
      <xdr:col>19</xdr:col>
      <xdr:colOff>184150</xdr:colOff>
      <xdr:row>83</xdr:row>
      <xdr:rowOff>80851</xdr:rowOff>
    </xdr:to>
    <xdr:sp macro="" textlink="">
      <xdr:nvSpPr>
        <xdr:cNvPr id="220" name="楕円 219">
          <a:extLst>
            <a:ext uri="{FF2B5EF4-FFF2-40B4-BE49-F238E27FC236}">
              <a16:creationId xmlns:a16="http://schemas.microsoft.com/office/drawing/2014/main" xmlns="" id="{00000000-0008-0000-0300-0000DC000000}"/>
            </a:ext>
          </a:extLst>
        </xdr:cNvPr>
        <xdr:cNvSpPr/>
      </xdr:nvSpPr>
      <xdr:spPr>
        <a:xfrm>
          <a:off x="4064000" y="14209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91028</xdr:rowOff>
    </xdr:from>
    <xdr:ext cx="736600" cy="259045"/>
    <xdr:sp macro="" textlink="">
      <xdr:nvSpPr>
        <xdr:cNvPr id="221" name="テキスト ボックス 220">
          <a:extLst>
            <a:ext uri="{FF2B5EF4-FFF2-40B4-BE49-F238E27FC236}">
              <a16:creationId xmlns:a16="http://schemas.microsoft.com/office/drawing/2014/main" xmlns="" id="{00000000-0008-0000-0300-0000DD000000}"/>
            </a:ext>
          </a:extLst>
        </xdr:cNvPr>
        <xdr:cNvSpPr txBox="1"/>
      </xdr:nvSpPr>
      <xdr:spPr>
        <a:xfrm>
          <a:off x="3733800" y="139784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47540</xdr:rowOff>
    </xdr:from>
    <xdr:to>
      <xdr:col>15</xdr:col>
      <xdr:colOff>133350</xdr:colOff>
      <xdr:row>82</xdr:row>
      <xdr:rowOff>149140</xdr:rowOff>
    </xdr:to>
    <xdr:sp macro="" textlink="">
      <xdr:nvSpPr>
        <xdr:cNvPr id="222" name="楕円 221">
          <a:extLst>
            <a:ext uri="{FF2B5EF4-FFF2-40B4-BE49-F238E27FC236}">
              <a16:creationId xmlns:a16="http://schemas.microsoft.com/office/drawing/2014/main" xmlns="" id="{00000000-0008-0000-0300-0000DE000000}"/>
            </a:ext>
          </a:extLst>
        </xdr:cNvPr>
        <xdr:cNvSpPr/>
      </xdr:nvSpPr>
      <xdr:spPr>
        <a:xfrm>
          <a:off x="3175000" y="1410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159317</xdr:rowOff>
    </xdr:from>
    <xdr:ext cx="762000" cy="259045"/>
    <xdr:sp macro="" textlink="">
      <xdr:nvSpPr>
        <xdr:cNvPr id="223" name="テキスト ボックス 222">
          <a:extLst>
            <a:ext uri="{FF2B5EF4-FFF2-40B4-BE49-F238E27FC236}">
              <a16:creationId xmlns:a16="http://schemas.microsoft.com/office/drawing/2014/main" xmlns="" id="{00000000-0008-0000-0300-0000DF000000}"/>
            </a:ext>
          </a:extLst>
        </xdr:cNvPr>
        <xdr:cNvSpPr txBox="1"/>
      </xdr:nvSpPr>
      <xdr:spPr>
        <a:xfrm>
          <a:off x="2844800" y="1387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94019</xdr:rowOff>
    </xdr:from>
    <xdr:to>
      <xdr:col>11</xdr:col>
      <xdr:colOff>82550</xdr:colOff>
      <xdr:row>82</xdr:row>
      <xdr:rowOff>24169</xdr:rowOff>
    </xdr:to>
    <xdr:sp macro="" textlink="">
      <xdr:nvSpPr>
        <xdr:cNvPr id="224" name="楕円 223">
          <a:extLst>
            <a:ext uri="{FF2B5EF4-FFF2-40B4-BE49-F238E27FC236}">
              <a16:creationId xmlns:a16="http://schemas.microsoft.com/office/drawing/2014/main" xmlns="" id="{00000000-0008-0000-0300-0000E0000000}"/>
            </a:ext>
          </a:extLst>
        </xdr:cNvPr>
        <xdr:cNvSpPr/>
      </xdr:nvSpPr>
      <xdr:spPr>
        <a:xfrm>
          <a:off x="2286000" y="1398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34346</xdr:rowOff>
    </xdr:from>
    <xdr:ext cx="762000" cy="259045"/>
    <xdr:sp macro="" textlink="">
      <xdr:nvSpPr>
        <xdr:cNvPr id="225" name="テキスト ボックス 224">
          <a:extLst>
            <a:ext uri="{FF2B5EF4-FFF2-40B4-BE49-F238E27FC236}">
              <a16:creationId xmlns:a16="http://schemas.microsoft.com/office/drawing/2014/main" xmlns="" id="{00000000-0008-0000-0300-0000E1000000}"/>
            </a:ext>
          </a:extLst>
        </xdr:cNvPr>
        <xdr:cNvSpPr txBox="1"/>
      </xdr:nvSpPr>
      <xdr:spPr>
        <a:xfrm>
          <a:off x="1955800" y="13750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17481</xdr:rowOff>
    </xdr:from>
    <xdr:to>
      <xdr:col>7</xdr:col>
      <xdr:colOff>31750</xdr:colOff>
      <xdr:row>81</xdr:row>
      <xdr:rowOff>119081</xdr:rowOff>
    </xdr:to>
    <xdr:sp macro="" textlink="">
      <xdr:nvSpPr>
        <xdr:cNvPr id="226" name="楕円 225">
          <a:extLst>
            <a:ext uri="{FF2B5EF4-FFF2-40B4-BE49-F238E27FC236}">
              <a16:creationId xmlns:a16="http://schemas.microsoft.com/office/drawing/2014/main" xmlns="" id="{00000000-0008-0000-0300-0000E2000000}"/>
            </a:ext>
          </a:extLst>
        </xdr:cNvPr>
        <xdr:cNvSpPr/>
      </xdr:nvSpPr>
      <xdr:spPr>
        <a:xfrm>
          <a:off x="1397000" y="13904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129258</xdr:rowOff>
    </xdr:from>
    <xdr:ext cx="762000" cy="259045"/>
    <xdr:sp macro="" textlink="">
      <xdr:nvSpPr>
        <xdr:cNvPr id="227" name="テキスト ボックス 226">
          <a:extLst>
            <a:ext uri="{FF2B5EF4-FFF2-40B4-BE49-F238E27FC236}">
              <a16:creationId xmlns:a16="http://schemas.microsoft.com/office/drawing/2014/main" xmlns="" id="{00000000-0008-0000-0300-0000E3000000}"/>
            </a:ext>
          </a:extLst>
        </xdr:cNvPr>
        <xdr:cNvSpPr txBox="1"/>
      </xdr:nvSpPr>
      <xdr:spPr>
        <a:xfrm>
          <a:off x="1066800" y="13673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a:extLst>
            <a:ext uri="{FF2B5EF4-FFF2-40B4-BE49-F238E27FC236}">
              <a16:creationId xmlns:a16="http://schemas.microsoft.com/office/drawing/2014/main" xmlns="" id="{00000000-0008-0000-0300-0000E4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a:extLst>
            <a:ext uri="{FF2B5EF4-FFF2-40B4-BE49-F238E27FC236}">
              <a16:creationId xmlns:a16="http://schemas.microsoft.com/office/drawing/2014/main" xmlns="" id="{00000000-0008-0000-0300-0000E5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a:extLst>
            <a:ext uri="{FF2B5EF4-FFF2-40B4-BE49-F238E27FC236}">
              <a16:creationId xmlns:a16="http://schemas.microsoft.com/office/drawing/2014/main" xmlns="" id="{00000000-0008-0000-0300-0000E6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a:extLst>
            <a:ext uri="{FF2B5EF4-FFF2-40B4-BE49-F238E27FC236}">
              <a16:creationId xmlns:a16="http://schemas.microsoft.com/office/drawing/2014/main" xmlns="" id="{00000000-0008-0000-0300-0000E8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a:extLst>
            <a:ext uri="{FF2B5EF4-FFF2-40B4-BE49-F238E27FC236}">
              <a16:creationId xmlns:a16="http://schemas.microsoft.com/office/drawing/2014/main" xmlns="" id="{00000000-0008-0000-0300-0000E9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a:extLst>
            <a:ext uri="{FF2B5EF4-FFF2-40B4-BE49-F238E27FC236}">
              <a16:creationId xmlns:a16="http://schemas.microsoft.com/office/drawing/2014/main" xmlns="" id="{00000000-0008-0000-0300-0000EA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a:extLst>
            <a:ext uri="{FF2B5EF4-FFF2-40B4-BE49-F238E27FC236}">
              <a16:creationId xmlns:a16="http://schemas.microsoft.com/office/drawing/2014/main" xmlns="" id="{00000000-0008-0000-0300-0000EB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a:extLst>
            <a:ext uri="{FF2B5EF4-FFF2-40B4-BE49-F238E27FC236}">
              <a16:creationId xmlns:a16="http://schemas.microsoft.com/office/drawing/2014/main" xmlns="" id="{00000000-0008-0000-0300-0000EC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a:extLst>
            <a:ext uri="{FF2B5EF4-FFF2-40B4-BE49-F238E27FC236}">
              <a16:creationId xmlns:a16="http://schemas.microsoft.com/office/drawing/2014/main" xmlns="" id="{00000000-0008-0000-0300-0000ED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a:extLst>
            <a:ext uri="{FF2B5EF4-FFF2-40B4-BE49-F238E27FC236}">
              <a16:creationId xmlns:a16="http://schemas.microsoft.com/office/drawing/2014/main" xmlns="" id="{00000000-0008-0000-0300-0000EE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a:extLst>
            <a:ext uri="{FF2B5EF4-FFF2-40B4-BE49-F238E27FC236}">
              <a16:creationId xmlns:a16="http://schemas.microsoft.com/office/drawing/2014/main" xmlns="" id="{00000000-0008-0000-0300-0000EF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a:extLst>
            <a:ext uri="{FF2B5EF4-FFF2-40B4-BE49-F238E27FC236}">
              <a16:creationId xmlns:a16="http://schemas.microsoft.com/office/drawing/2014/main" xmlns="" id="{00000000-0008-0000-0300-0000F0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類似団体平均を上回っている。職員構成の変動等により高い水準となっているが、今後とも他の自治体の状況も踏まえ、給与制度・運用・水準の適正化に努めていく。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a:extLst>
            <a:ext uri="{FF2B5EF4-FFF2-40B4-BE49-F238E27FC236}">
              <a16:creationId xmlns:a16="http://schemas.microsoft.com/office/drawing/2014/main" xmlns="" id="{00000000-0008-0000-0300-0000F1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a:extLst>
            <a:ext uri="{FF2B5EF4-FFF2-40B4-BE49-F238E27FC236}">
              <a16:creationId xmlns:a16="http://schemas.microsoft.com/office/drawing/2014/main" xmlns="" id="{00000000-0008-0000-0300-0000F2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3" name="直線コネクタ 242">
          <a:extLst>
            <a:ext uri="{FF2B5EF4-FFF2-40B4-BE49-F238E27FC236}">
              <a16:creationId xmlns:a16="http://schemas.microsoft.com/office/drawing/2014/main" xmlns="" id="{00000000-0008-0000-0300-0000F3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4" name="テキスト ボックス 243">
          <a:extLst>
            <a:ext uri="{FF2B5EF4-FFF2-40B4-BE49-F238E27FC236}">
              <a16:creationId xmlns:a16="http://schemas.microsoft.com/office/drawing/2014/main" xmlns="" id="{00000000-0008-0000-0300-0000F4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5" name="直線コネクタ 244">
          <a:extLst>
            <a:ext uri="{FF2B5EF4-FFF2-40B4-BE49-F238E27FC236}">
              <a16:creationId xmlns:a16="http://schemas.microsoft.com/office/drawing/2014/main" xmlns="" id="{00000000-0008-0000-0300-0000F5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6" name="テキスト ボックス 245">
          <a:extLst>
            <a:ext uri="{FF2B5EF4-FFF2-40B4-BE49-F238E27FC236}">
              <a16:creationId xmlns:a16="http://schemas.microsoft.com/office/drawing/2014/main" xmlns="" id="{00000000-0008-0000-0300-0000F6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7" name="直線コネクタ 246">
          <a:extLst>
            <a:ext uri="{FF2B5EF4-FFF2-40B4-BE49-F238E27FC236}">
              <a16:creationId xmlns:a16="http://schemas.microsoft.com/office/drawing/2014/main" xmlns="" id="{00000000-0008-0000-0300-0000F7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8" name="テキスト ボックス 247">
          <a:extLst>
            <a:ext uri="{FF2B5EF4-FFF2-40B4-BE49-F238E27FC236}">
              <a16:creationId xmlns:a16="http://schemas.microsoft.com/office/drawing/2014/main" xmlns="" id="{00000000-0008-0000-0300-0000F8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9" name="直線コネクタ 248">
          <a:extLst>
            <a:ext uri="{FF2B5EF4-FFF2-40B4-BE49-F238E27FC236}">
              <a16:creationId xmlns:a16="http://schemas.microsoft.com/office/drawing/2014/main" xmlns="" id="{00000000-0008-0000-0300-0000F9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50" name="テキスト ボックス 249">
          <a:extLst>
            <a:ext uri="{FF2B5EF4-FFF2-40B4-BE49-F238E27FC236}">
              <a16:creationId xmlns:a16="http://schemas.microsoft.com/office/drawing/2014/main" xmlns="" id="{00000000-0008-0000-0300-0000FA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1" name="直線コネクタ 250">
          <a:extLst>
            <a:ext uri="{FF2B5EF4-FFF2-40B4-BE49-F238E27FC236}">
              <a16:creationId xmlns:a16="http://schemas.microsoft.com/office/drawing/2014/main" xmlns="" id="{00000000-0008-0000-0300-0000FB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2" name="テキスト ボックス 251">
          <a:extLst>
            <a:ext uri="{FF2B5EF4-FFF2-40B4-BE49-F238E27FC236}">
              <a16:creationId xmlns:a16="http://schemas.microsoft.com/office/drawing/2014/main" xmlns="" id="{00000000-0008-0000-0300-0000FC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3" name="直線コネクタ 252">
          <a:extLst>
            <a:ext uri="{FF2B5EF4-FFF2-40B4-BE49-F238E27FC236}">
              <a16:creationId xmlns:a16="http://schemas.microsoft.com/office/drawing/2014/main" xmlns="" id="{00000000-0008-0000-0300-0000FD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4" name="テキスト ボックス 253">
          <a:extLst>
            <a:ext uri="{FF2B5EF4-FFF2-40B4-BE49-F238E27FC236}">
              <a16:creationId xmlns:a16="http://schemas.microsoft.com/office/drawing/2014/main" xmlns="" id="{00000000-0008-0000-0300-0000FE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5" name="直線コネクタ 254">
          <a:extLst>
            <a:ext uri="{FF2B5EF4-FFF2-40B4-BE49-F238E27FC236}">
              <a16:creationId xmlns:a16="http://schemas.microsoft.com/office/drawing/2014/main" xmlns="" id="{00000000-0008-0000-0300-0000FF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6" name="テキスト ボックス 255">
          <a:extLst>
            <a:ext uri="{FF2B5EF4-FFF2-40B4-BE49-F238E27FC236}">
              <a16:creationId xmlns:a16="http://schemas.microsoft.com/office/drawing/2014/main" xmlns="" id="{00000000-0008-0000-0300-00000001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7" name="給与水準   （国との比較）グラフ枠">
          <a:extLst>
            <a:ext uri="{FF2B5EF4-FFF2-40B4-BE49-F238E27FC236}">
              <a16:creationId xmlns:a16="http://schemas.microsoft.com/office/drawing/2014/main" xmlns="" id="{00000000-0008-0000-0300-00000101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78921</xdr:rowOff>
    </xdr:from>
    <xdr:to>
      <xdr:col>81</xdr:col>
      <xdr:colOff>44450</xdr:colOff>
      <xdr:row>89</xdr:row>
      <xdr:rowOff>35379</xdr:rowOff>
    </xdr:to>
    <xdr:cxnSp macro="">
      <xdr:nvCxnSpPr>
        <xdr:cNvPr id="258" name="直線コネクタ 257">
          <a:extLst>
            <a:ext uri="{FF2B5EF4-FFF2-40B4-BE49-F238E27FC236}">
              <a16:creationId xmlns:a16="http://schemas.microsoft.com/office/drawing/2014/main" xmlns="" id="{00000000-0008-0000-0300-000002010000}"/>
            </a:ext>
          </a:extLst>
        </xdr:cNvPr>
        <xdr:cNvCxnSpPr/>
      </xdr:nvCxnSpPr>
      <xdr:spPr>
        <a:xfrm flipV="1">
          <a:off x="17018000" y="13794921"/>
          <a:ext cx="0" cy="14995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9" name="給与水準   （国との比較）最小値テキスト">
          <a:extLst>
            <a:ext uri="{FF2B5EF4-FFF2-40B4-BE49-F238E27FC236}">
              <a16:creationId xmlns:a16="http://schemas.microsoft.com/office/drawing/2014/main" xmlns="" id="{00000000-0008-0000-0300-000003010000}"/>
            </a:ext>
          </a:extLst>
        </xdr:cNvPr>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60" name="直線コネクタ 259">
          <a:extLst>
            <a:ext uri="{FF2B5EF4-FFF2-40B4-BE49-F238E27FC236}">
              <a16:creationId xmlns:a16="http://schemas.microsoft.com/office/drawing/2014/main" xmlns="" id="{00000000-0008-0000-0300-000004010000}"/>
            </a:ext>
          </a:extLst>
        </xdr:cNvPr>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165298</xdr:rowOff>
    </xdr:from>
    <xdr:ext cx="762000" cy="259045"/>
    <xdr:sp macro="" textlink="">
      <xdr:nvSpPr>
        <xdr:cNvPr id="261" name="給与水準   （国との比較）最大値テキスト">
          <a:extLst>
            <a:ext uri="{FF2B5EF4-FFF2-40B4-BE49-F238E27FC236}">
              <a16:creationId xmlns:a16="http://schemas.microsoft.com/office/drawing/2014/main" xmlns="" id="{00000000-0008-0000-0300-000005010000}"/>
            </a:ext>
          </a:extLst>
        </xdr:cNvPr>
        <xdr:cNvSpPr txBox="1"/>
      </xdr:nvSpPr>
      <xdr:spPr>
        <a:xfrm>
          <a:off x="17106900" y="1353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78921</xdr:rowOff>
    </xdr:from>
    <xdr:to>
      <xdr:col>81</xdr:col>
      <xdr:colOff>133350</xdr:colOff>
      <xdr:row>80</xdr:row>
      <xdr:rowOff>78921</xdr:rowOff>
    </xdr:to>
    <xdr:cxnSp macro="">
      <xdr:nvCxnSpPr>
        <xdr:cNvPr id="262" name="直線コネクタ 261">
          <a:extLst>
            <a:ext uri="{FF2B5EF4-FFF2-40B4-BE49-F238E27FC236}">
              <a16:creationId xmlns:a16="http://schemas.microsoft.com/office/drawing/2014/main" xmlns="" id="{00000000-0008-0000-0300-000006010000}"/>
            </a:ext>
          </a:extLst>
        </xdr:cNvPr>
        <xdr:cNvCxnSpPr/>
      </xdr:nvCxnSpPr>
      <xdr:spPr>
        <a:xfrm>
          <a:off x="16929100" y="1379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118836</xdr:rowOff>
    </xdr:from>
    <xdr:to>
      <xdr:col>81</xdr:col>
      <xdr:colOff>44450</xdr:colOff>
      <xdr:row>87</xdr:row>
      <xdr:rowOff>102507</xdr:rowOff>
    </xdr:to>
    <xdr:cxnSp macro="">
      <xdr:nvCxnSpPr>
        <xdr:cNvPr id="263" name="直線コネクタ 262">
          <a:extLst>
            <a:ext uri="{FF2B5EF4-FFF2-40B4-BE49-F238E27FC236}">
              <a16:creationId xmlns:a16="http://schemas.microsoft.com/office/drawing/2014/main" xmlns="" id="{00000000-0008-0000-0300-000007010000}"/>
            </a:ext>
          </a:extLst>
        </xdr:cNvPr>
        <xdr:cNvCxnSpPr/>
      </xdr:nvCxnSpPr>
      <xdr:spPr>
        <a:xfrm>
          <a:off x="16179800" y="14863536"/>
          <a:ext cx="8382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151691</xdr:rowOff>
    </xdr:from>
    <xdr:ext cx="762000" cy="259045"/>
    <xdr:sp macro="" textlink="">
      <xdr:nvSpPr>
        <xdr:cNvPr id="264" name="給与水準   （国との比較）平均値テキスト">
          <a:extLst>
            <a:ext uri="{FF2B5EF4-FFF2-40B4-BE49-F238E27FC236}">
              <a16:creationId xmlns:a16="http://schemas.microsoft.com/office/drawing/2014/main" xmlns="" id="{00000000-0008-0000-0300-000008010000}"/>
            </a:ext>
          </a:extLst>
        </xdr:cNvPr>
        <xdr:cNvSpPr txBox="1"/>
      </xdr:nvSpPr>
      <xdr:spPr>
        <a:xfrm>
          <a:off x="17106900" y="14382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135164</xdr:rowOff>
    </xdr:from>
    <xdr:to>
      <xdr:col>81</xdr:col>
      <xdr:colOff>95250</xdr:colOff>
      <xdr:row>85</xdr:row>
      <xdr:rowOff>65314</xdr:rowOff>
    </xdr:to>
    <xdr:sp macro="" textlink="">
      <xdr:nvSpPr>
        <xdr:cNvPr id="265" name="フローチャート: 判断 264">
          <a:extLst>
            <a:ext uri="{FF2B5EF4-FFF2-40B4-BE49-F238E27FC236}">
              <a16:creationId xmlns:a16="http://schemas.microsoft.com/office/drawing/2014/main" xmlns="" id="{00000000-0008-0000-0300-000009010000}"/>
            </a:ext>
          </a:extLst>
        </xdr:cNvPr>
        <xdr:cNvSpPr/>
      </xdr:nvSpPr>
      <xdr:spPr>
        <a:xfrm>
          <a:off x="16967200" y="1453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118836</xdr:rowOff>
    </xdr:from>
    <xdr:to>
      <xdr:col>77</xdr:col>
      <xdr:colOff>44450</xdr:colOff>
      <xdr:row>87</xdr:row>
      <xdr:rowOff>85271</xdr:rowOff>
    </xdr:to>
    <xdr:cxnSp macro="">
      <xdr:nvCxnSpPr>
        <xdr:cNvPr id="266" name="直線コネクタ 265">
          <a:extLst>
            <a:ext uri="{FF2B5EF4-FFF2-40B4-BE49-F238E27FC236}">
              <a16:creationId xmlns:a16="http://schemas.microsoft.com/office/drawing/2014/main" xmlns="" id="{00000000-0008-0000-0300-00000A010000}"/>
            </a:ext>
          </a:extLst>
        </xdr:cNvPr>
        <xdr:cNvCxnSpPr/>
      </xdr:nvCxnSpPr>
      <xdr:spPr>
        <a:xfrm flipV="1">
          <a:off x="15290800" y="14863536"/>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67" name="フローチャート: 判断 266">
          <a:extLst>
            <a:ext uri="{FF2B5EF4-FFF2-40B4-BE49-F238E27FC236}">
              <a16:creationId xmlns:a16="http://schemas.microsoft.com/office/drawing/2014/main" xmlns="" id="{00000000-0008-0000-0300-00000B010000}"/>
            </a:ext>
          </a:extLst>
        </xdr:cNvPr>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68" name="テキスト ボックス 267">
          <a:extLst>
            <a:ext uri="{FF2B5EF4-FFF2-40B4-BE49-F238E27FC236}">
              <a16:creationId xmlns:a16="http://schemas.microsoft.com/office/drawing/2014/main" xmlns="" id="{00000000-0008-0000-0300-00000C010000}"/>
            </a:ext>
          </a:extLst>
        </xdr:cNvPr>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85271</xdr:rowOff>
    </xdr:from>
    <xdr:to>
      <xdr:col>72</xdr:col>
      <xdr:colOff>203200</xdr:colOff>
      <xdr:row>87</xdr:row>
      <xdr:rowOff>85271</xdr:rowOff>
    </xdr:to>
    <xdr:cxnSp macro="">
      <xdr:nvCxnSpPr>
        <xdr:cNvPr id="269" name="直線コネクタ 268">
          <a:extLst>
            <a:ext uri="{FF2B5EF4-FFF2-40B4-BE49-F238E27FC236}">
              <a16:creationId xmlns:a16="http://schemas.microsoft.com/office/drawing/2014/main" xmlns="" id="{00000000-0008-0000-0300-00000D010000}"/>
            </a:ext>
          </a:extLst>
        </xdr:cNvPr>
        <xdr:cNvCxnSpPr/>
      </xdr:nvCxnSpPr>
      <xdr:spPr>
        <a:xfrm>
          <a:off x="14401800" y="1500142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48986</xdr:rowOff>
    </xdr:from>
    <xdr:to>
      <xdr:col>73</xdr:col>
      <xdr:colOff>44450</xdr:colOff>
      <xdr:row>84</xdr:row>
      <xdr:rowOff>150586</xdr:rowOff>
    </xdr:to>
    <xdr:sp macro="" textlink="">
      <xdr:nvSpPr>
        <xdr:cNvPr id="270" name="フローチャート: 判断 269">
          <a:extLst>
            <a:ext uri="{FF2B5EF4-FFF2-40B4-BE49-F238E27FC236}">
              <a16:creationId xmlns:a16="http://schemas.microsoft.com/office/drawing/2014/main" xmlns="" id="{00000000-0008-0000-0300-00000E010000}"/>
            </a:ext>
          </a:extLst>
        </xdr:cNvPr>
        <xdr:cNvSpPr/>
      </xdr:nvSpPr>
      <xdr:spPr>
        <a:xfrm>
          <a:off x="152400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160763</xdr:rowOff>
    </xdr:from>
    <xdr:ext cx="762000" cy="259045"/>
    <xdr:sp macro="" textlink="">
      <xdr:nvSpPr>
        <xdr:cNvPr id="271" name="テキスト ボックス 270">
          <a:extLst>
            <a:ext uri="{FF2B5EF4-FFF2-40B4-BE49-F238E27FC236}">
              <a16:creationId xmlns:a16="http://schemas.microsoft.com/office/drawing/2014/main" xmlns="" id="{00000000-0008-0000-0300-00000F010000}"/>
            </a:ext>
          </a:extLst>
        </xdr:cNvPr>
        <xdr:cNvSpPr txBox="1"/>
      </xdr:nvSpPr>
      <xdr:spPr>
        <a:xfrm>
          <a:off x="14909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85271</xdr:rowOff>
    </xdr:from>
    <xdr:to>
      <xdr:col>68</xdr:col>
      <xdr:colOff>152400</xdr:colOff>
      <xdr:row>88</xdr:row>
      <xdr:rowOff>17236</xdr:rowOff>
    </xdr:to>
    <xdr:cxnSp macro="">
      <xdr:nvCxnSpPr>
        <xdr:cNvPr id="272" name="直線コネクタ 271">
          <a:extLst>
            <a:ext uri="{FF2B5EF4-FFF2-40B4-BE49-F238E27FC236}">
              <a16:creationId xmlns:a16="http://schemas.microsoft.com/office/drawing/2014/main" xmlns="" id="{00000000-0008-0000-0300-000010010000}"/>
            </a:ext>
          </a:extLst>
        </xdr:cNvPr>
        <xdr:cNvCxnSpPr/>
      </xdr:nvCxnSpPr>
      <xdr:spPr>
        <a:xfrm flipV="1">
          <a:off x="13512800" y="15001421"/>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66221</xdr:rowOff>
    </xdr:from>
    <xdr:to>
      <xdr:col>68</xdr:col>
      <xdr:colOff>203200</xdr:colOff>
      <xdr:row>84</xdr:row>
      <xdr:rowOff>167821</xdr:rowOff>
    </xdr:to>
    <xdr:sp macro="" textlink="">
      <xdr:nvSpPr>
        <xdr:cNvPr id="273" name="フローチャート: 判断 272">
          <a:extLst>
            <a:ext uri="{FF2B5EF4-FFF2-40B4-BE49-F238E27FC236}">
              <a16:creationId xmlns:a16="http://schemas.microsoft.com/office/drawing/2014/main" xmlns="" id="{00000000-0008-0000-0300-000011010000}"/>
            </a:ext>
          </a:extLst>
        </xdr:cNvPr>
        <xdr:cNvSpPr/>
      </xdr:nvSpPr>
      <xdr:spPr>
        <a:xfrm>
          <a:off x="14351000" y="14468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6548</xdr:rowOff>
    </xdr:from>
    <xdr:ext cx="762000" cy="259045"/>
    <xdr:sp macro="" textlink="">
      <xdr:nvSpPr>
        <xdr:cNvPr id="274" name="テキスト ボックス 273">
          <a:extLst>
            <a:ext uri="{FF2B5EF4-FFF2-40B4-BE49-F238E27FC236}">
              <a16:creationId xmlns:a16="http://schemas.microsoft.com/office/drawing/2014/main" xmlns="" id="{00000000-0008-0000-0300-000012010000}"/>
            </a:ext>
          </a:extLst>
        </xdr:cNvPr>
        <xdr:cNvSpPr txBox="1"/>
      </xdr:nvSpPr>
      <xdr:spPr>
        <a:xfrm>
          <a:off x="14020800" y="14236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100693</xdr:rowOff>
    </xdr:from>
    <xdr:to>
      <xdr:col>64</xdr:col>
      <xdr:colOff>152400</xdr:colOff>
      <xdr:row>85</xdr:row>
      <xdr:rowOff>30843</xdr:rowOff>
    </xdr:to>
    <xdr:sp macro="" textlink="">
      <xdr:nvSpPr>
        <xdr:cNvPr id="275" name="フローチャート: 判断 274">
          <a:extLst>
            <a:ext uri="{FF2B5EF4-FFF2-40B4-BE49-F238E27FC236}">
              <a16:creationId xmlns:a16="http://schemas.microsoft.com/office/drawing/2014/main" xmlns="" id="{00000000-0008-0000-0300-000013010000}"/>
            </a:ext>
          </a:extLst>
        </xdr:cNvPr>
        <xdr:cNvSpPr/>
      </xdr:nvSpPr>
      <xdr:spPr>
        <a:xfrm>
          <a:off x="13462000" y="14502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41020</xdr:rowOff>
    </xdr:from>
    <xdr:ext cx="762000" cy="259045"/>
    <xdr:sp macro="" textlink="">
      <xdr:nvSpPr>
        <xdr:cNvPr id="276" name="テキスト ボックス 275">
          <a:extLst>
            <a:ext uri="{FF2B5EF4-FFF2-40B4-BE49-F238E27FC236}">
              <a16:creationId xmlns:a16="http://schemas.microsoft.com/office/drawing/2014/main" xmlns="" id="{00000000-0008-0000-0300-000014010000}"/>
            </a:ext>
          </a:extLst>
        </xdr:cNvPr>
        <xdr:cNvSpPr txBox="1"/>
      </xdr:nvSpPr>
      <xdr:spPr>
        <a:xfrm>
          <a:off x="13131800" y="1427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7" name="テキスト ボックス 276">
          <a:extLst>
            <a:ext uri="{FF2B5EF4-FFF2-40B4-BE49-F238E27FC236}">
              <a16:creationId xmlns:a16="http://schemas.microsoft.com/office/drawing/2014/main" xmlns="" id="{00000000-0008-0000-0300-000015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8" name="テキスト ボックス 277">
          <a:extLst>
            <a:ext uri="{FF2B5EF4-FFF2-40B4-BE49-F238E27FC236}">
              <a16:creationId xmlns:a16="http://schemas.microsoft.com/office/drawing/2014/main" xmlns="" id="{00000000-0008-0000-0300-000016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xmlns="" id="{00000000-0008-0000-0300-000017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80" name="テキスト ボックス 279">
          <a:extLst>
            <a:ext uri="{FF2B5EF4-FFF2-40B4-BE49-F238E27FC236}">
              <a16:creationId xmlns:a16="http://schemas.microsoft.com/office/drawing/2014/main" xmlns="" id="{00000000-0008-0000-0300-000018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1" name="テキスト ボックス 280">
          <a:extLst>
            <a:ext uri="{FF2B5EF4-FFF2-40B4-BE49-F238E27FC236}">
              <a16:creationId xmlns:a16="http://schemas.microsoft.com/office/drawing/2014/main" xmlns="" id="{00000000-0008-0000-0300-000019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51707</xdr:rowOff>
    </xdr:from>
    <xdr:to>
      <xdr:col>81</xdr:col>
      <xdr:colOff>95250</xdr:colOff>
      <xdr:row>87</xdr:row>
      <xdr:rowOff>153307</xdr:rowOff>
    </xdr:to>
    <xdr:sp macro="" textlink="">
      <xdr:nvSpPr>
        <xdr:cNvPr id="282" name="楕円 281">
          <a:extLst>
            <a:ext uri="{FF2B5EF4-FFF2-40B4-BE49-F238E27FC236}">
              <a16:creationId xmlns:a16="http://schemas.microsoft.com/office/drawing/2014/main" xmlns="" id="{00000000-0008-0000-0300-00001A010000}"/>
            </a:ext>
          </a:extLst>
        </xdr:cNvPr>
        <xdr:cNvSpPr/>
      </xdr:nvSpPr>
      <xdr:spPr>
        <a:xfrm>
          <a:off x="169672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23784</xdr:rowOff>
    </xdr:from>
    <xdr:ext cx="762000" cy="259045"/>
    <xdr:sp macro="" textlink="">
      <xdr:nvSpPr>
        <xdr:cNvPr id="283" name="給与水準   （国との比較）該当値テキスト">
          <a:extLst>
            <a:ext uri="{FF2B5EF4-FFF2-40B4-BE49-F238E27FC236}">
              <a16:creationId xmlns:a16="http://schemas.microsoft.com/office/drawing/2014/main" xmlns="" id="{00000000-0008-0000-0300-00001B010000}"/>
            </a:ext>
          </a:extLst>
        </xdr:cNvPr>
        <xdr:cNvSpPr txBox="1"/>
      </xdr:nvSpPr>
      <xdr:spPr>
        <a:xfrm>
          <a:off x="17106900" y="1493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68036</xdr:rowOff>
    </xdr:from>
    <xdr:to>
      <xdr:col>77</xdr:col>
      <xdr:colOff>95250</xdr:colOff>
      <xdr:row>86</xdr:row>
      <xdr:rowOff>169636</xdr:rowOff>
    </xdr:to>
    <xdr:sp macro="" textlink="">
      <xdr:nvSpPr>
        <xdr:cNvPr id="284" name="楕円 283">
          <a:extLst>
            <a:ext uri="{FF2B5EF4-FFF2-40B4-BE49-F238E27FC236}">
              <a16:creationId xmlns:a16="http://schemas.microsoft.com/office/drawing/2014/main" xmlns="" id="{00000000-0008-0000-0300-00001C010000}"/>
            </a:ext>
          </a:extLst>
        </xdr:cNvPr>
        <xdr:cNvSpPr/>
      </xdr:nvSpPr>
      <xdr:spPr>
        <a:xfrm>
          <a:off x="16129000" y="1481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154413</xdr:rowOff>
    </xdr:from>
    <xdr:ext cx="736600" cy="259045"/>
    <xdr:sp macro="" textlink="">
      <xdr:nvSpPr>
        <xdr:cNvPr id="285" name="テキスト ボックス 284">
          <a:extLst>
            <a:ext uri="{FF2B5EF4-FFF2-40B4-BE49-F238E27FC236}">
              <a16:creationId xmlns:a16="http://schemas.microsoft.com/office/drawing/2014/main" xmlns="" id="{00000000-0008-0000-0300-00001D010000}"/>
            </a:ext>
          </a:extLst>
        </xdr:cNvPr>
        <xdr:cNvSpPr txBox="1"/>
      </xdr:nvSpPr>
      <xdr:spPr>
        <a:xfrm>
          <a:off x="15798800" y="14899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34471</xdr:rowOff>
    </xdr:from>
    <xdr:to>
      <xdr:col>73</xdr:col>
      <xdr:colOff>44450</xdr:colOff>
      <xdr:row>87</xdr:row>
      <xdr:rowOff>136071</xdr:rowOff>
    </xdr:to>
    <xdr:sp macro="" textlink="">
      <xdr:nvSpPr>
        <xdr:cNvPr id="286" name="楕円 285">
          <a:extLst>
            <a:ext uri="{FF2B5EF4-FFF2-40B4-BE49-F238E27FC236}">
              <a16:creationId xmlns:a16="http://schemas.microsoft.com/office/drawing/2014/main" xmlns="" id="{00000000-0008-0000-0300-00001E010000}"/>
            </a:ext>
          </a:extLst>
        </xdr:cNvPr>
        <xdr:cNvSpPr/>
      </xdr:nvSpPr>
      <xdr:spPr>
        <a:xfrm>
          <a:off x="15240000" y="14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120848</xdr:rowOff>
    </xdr:from>
    <xdr:ext cx="762000" cy="259045"/>
    <xdr:sp macro="" textlink="">
      <xdr:nvSpPr>
        <xdr:cNvPr id="287" name="テキスト ボックス 286">
          <a:extLst>
            <a:ext uri="{FF2B5EF4-FFF2-40B4-BE49-F238E27FC236}">
              <a16:creationId xmlns:a16="http://schemas.microsoft.com/office/drawing/2014/main" xmlns="" id="{00000000-0008-0000-0300-00001F010000}"/>
            </a:ext>
          </a:extLst>
        </xdr:cNvPr>
        <xdr:cNvSpPr txBox="1"/>
      </xdr:nvSpPr>
      <xdr:spPr>
        <a:xfrm>
          <a:off x="14909800" y="15036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34471</xdr:rowOff>
    </xdr:from>
    <xdr:to>
      <xdr:col>68</xdr:col>
      <xdr:colOff>203200</xdr:colOff>
      <xdr:row>87</xdr:row>
      <xdr:rowOff>136071</xdr:rowOff>
    </xdr:to>
    <xdr:sp macro="" textlink="">
      <xdr:nvSpPr>
        <xdr:cNvPr id="288" name="楕円 287">
          <a:extLst>
            <a:ext uri="{FF2B5EF4-FFF2-40B4-BE49-F238E27FC236}">
              <a16:creationId xmlns:a16="http://schemas.microsoft.com/office/drawing/2014/main" xmlns="" id="{00000000-0008-0000-0300-000020010000}"/>
            </a:ext>
          </a:extLst>
        </xdr:cNvPr>
        <xdr:cNvSpPr/>
      </xdr:nvSpPr>
      <xdr:spPr>
        <a:xfrm>
          <a:off x="14351000" y="14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120848</xdr:rowOff>
    </xdr:from>
    <xdr:ext cx="762000" cy="259045"/>
    <xdr:sp macro="" textlink="">
      <xdr:nvSpPr>
        <xdr:cNvPr id="289" name="テキスト ボックス 288">
          <a:extLst>
            <a:ext uri="{FF2B5EF4-FFF2-40B4-BE49-F238E27FC236}">
              <a16:creationId xmlns:a16="http://schemas.microsoft.com/office/drawing/2014/main" xmlns="" id="{00000000-0008-0000-0300-000021010000}"/>
            </a:ext>
          </a:extLst>
        </xdr:cNvPr>
        <xdr:cNvSpPr txBox="1"/>
      </xdr:nvSpPr>
      <xdr:spPr>
        <a:xfrm>
          <a:off x="14020800" y="15036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137886</xdr:rowOff>
    </xdr:from>
    <xdr:to>
      <xdr:col>64</xdr:col>
      <xdr:colOff>152400</xdr:colOff>
      <xdr:row>88</xdr:row>
      <xdr:rowOff>68036</xdr:rowOff>
    </xdr:to>
    <xdr:sp macro="" textlink="">
      <xdr:nvSpPr>
        <xdr:cNvPr id="290" name="楕円 289">
          <a:extLst>
            <a:ext uri="{FF2B5EF4-FFF2-40B4-BE49-F238E27FC236}">
              <a16:creationId xmlns:a16="http://schemas.microsoft.com/office/drawing/2014/main" xmlns="" id="{00000000-0008-0000-0300-000022010000}"/>
            </a:ext>
          </a:extLst>
        </xdr:cNvPr>
        <xdr:cNvSpPr/>
      </xdr:nvSpPr>
      <xdr:spPr>
        <a:xfrm>
          <a:off x="13462000" y="1505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52813</xdr:rowOff>
    </xdr:from>
    <xdr:ext cx="762000" cy="259045"/>
    <xdr:sp macro="" textlink="">
      <xdr:nvSpPr>
        <xdr:cNvPr id="291" name="テキスト ボックス 290">
          <a:extLst>
            <a:ext uri="{FF2B5EF4-FFF2-40B4-BE49-F238E27FC236}">
              <a16:creationId xmlns:a16="http://schemas.microsoft.com/office/drawing/2014/main" xmlns="" id="{00000000-0008-0000-0300-000023010000}"/>
            </a:ext>
          </a:extLst>
        </xdr:cNvPr>
        <xdr:cNvSpPr txBox="1"/>
      </xdr:nvSpPr>
      <xdr:spPr>
        <a:xfrm>
          <a:off x="13131800" y="1514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2" name="正方形/長方形 291">
          <a:extLst>
            <a:ext uri="{FF2B5EF4-FFF2-40B4-BE49-F238E27FC236}">
              <a16:creationId xmlns:a16="http://schemas.microsoft.com/office/drawing/2014/main" xmlns="" id="{00000000-0008-0000-0300-000024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3" name="テキスト ボックス 292">
          <a:extLst>
            <a:ext uri="{FF2B5EF4-FFF2-40B4-BE49-F238E27FC236}">
              <a16:creationId xmlns:a16="http://schemas.microsoft.com/office/drawing/2014/main" xmlns="" id="{00000000-0008-0000-0300-000025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4" name="テキスト ボックス 293">
          <a:extLst>
            <a:ext uri="{FF2B5EF4-FFF2-40B4-BE49-F238E27FC236}">
              <a16:creationId xmlns:a16="http://schemas.microsoft.com/office/drawing/2014/main" xmlns="" id="{00000000-0008-0000-0300-000026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5" name="正方形/長方形 294">
          <a:extLst>
            <a:ext uri="{FF2B5EF4-FFF2-40B4-BE49-F238E27FC236}">
              <a16:creationId xmlns:a16="http://schemas.microsoft.com/office/drawing/2014/main" xmlns="" id="{00000000-0008-0000-0300-000027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6" name="正方形/長方形 295">
          <a:extLst>
            <a:ext uri="{FF2B5EF4-FFF2-40B4-BE49-F238E27FC236}">
              <a16:creationId xmlns:a16="http://schemas.microsoft.com/office/drawing/2014/main" xmlns="" id="{00000000-0008-0000-0300-000028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7" name="正方形/長方形 296">
          <a:extLst>
            <a:ext uri="{FF2B5EF4-FFF2-40B4-BE49-F238E27FC236}">
              <a16:creationId xmlns:a16="http://schemas.microsoft.com/office/drawing/2014/main" xmlns="" id="{00000000-0008-0000-0300-000029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8" name="正方形/長方形 297">
          <a:extLst>
            <a:ext uri="{FF2B5EF4-FFF2-40B4-BE49-F238E27FC236}">
              <a16:creationId xmlns:a16="http://schemas.microsoft.com/office/drawing/2014/main" xmlns="" id="{00000000-0008-0000-0300-00002A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9" name="正方形/長方形 298">
          <a:extLst>
            <a:ext uri="{FF2B5EF4-FFF2-40B4-BE49-F238E27FC236}">
              <a16:creationId xmlns:a16="http://schemas.microsoft.com/office/drawing/2014/main" xmlns="" id="{00000000-0008-0000-0300-00002B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300" name="正方形/長方形 299">
          <a:extLst>
            <a:ext uri="{FF2B5EF4-FFF2-40B4-BE49-F238E27FC236}">
              <a16:creationId xmlns:a16="http://schemas.microsoft.com/office/drawing/2014/main" xmlns="" id="{00000000-0008-0000-0300-00002C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1" name="正方形/長方形 300">
          <a:extLst>
            <a:ext uri="{FF2B5EF4-FFF2-40B4-BE49-F238E27FC236}">
              <a16:creationId xmlns:a16="http://schemas.microsoft.com/office/drawing/2014/main" xmlns="" id="{00000000-0008-0000-0300-00002D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2" name="正方形/長方形 301">
          <a:extLst>
            <a:ext uri="{FF2B5EF4-FFF2-40B4-BE49-F238E27FC236}">
              <a16:creationId xmlns:a16="http://schemas.microsoft.com/office/drawing/2014/main" xmlns="" id="{00000000-0008-0000-0300-00002E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3" name="正方形/長方形 302">
          <a:extLst>
            <a:ext uri="{FF2B5EF4-FFF2-40B4-BE49-F238E27FC236}">
              <a16:creationId xmlns:a16="http://schemas.microsoft.com/office/drawing/2014/main" xmlns="" id="{00000000-0008-0000-0300-00002F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4" name="テキスト ボックス 303">
          <a:extLst>
            <a:ext uri="{FF2B5EF4-FFF2-40B4-BE49-F238E27FC236}">
              <a16:creationId xmlns:a16="http://schemas.microsoft.com/office/drawing/2014/main" xmlns="" id="{00000000-0008-0000-0300-000030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類似団体の中でも２番目に低い団体となっている。今後も住民サービスとの均衡を崩さないように配慮しながら適正な定員管理に努めていく。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5" name="テキスト ボックス 304">
          <a:extLst>
            <a:ext uri="{FF2B5EF4-FFF2-40B4-BE49-F238E27FC236}">
              <a16:creationId xmlns:a16="http://schemas.microsoft.com/office/drawing/2014/main" xmlns="" id="{00000000-0008-0000-0300-000031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6" name="直線コネクタ 305">
          <a:extLst>
            <a:ext uri="{FF2B5EF4-FFF2-40B4-BE49-F238E27FC236}">
              <a16:creationId xmlns:a16="http://schemas.microsoft.com/office/drawing/2014/main" xmlns="" id="{00000000-0008-0000-0300-000032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7" name="テキスト ボックス 306">
          <a:extLst>
            <a:ext uri="{FF2B5EF4-FFF2-40B4-BE49-F238E27FC236}">
              <a16:creationId xmlns:a16="http://schemas.microsoft.com/office/drawing/2014/main" xmlns="" id="{00000000-0008-0000-0300-000033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8" name="直線コネクタ 307">
          <a:extLst>
            <a:ext uri="{FF2B5EF4-FFF2-40B4-BE49-F238E27FC236}">
              <a16:creationId xmlns:a16="http://schemas.microsoft.com/office/drawing/2014/main" xmlns="" id="{00000000-0008-0000-0300-000034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9" name="テキスト ボックス 308">
          <a:extLst>
            <a:ext uri="{FF2B5EF4-FFF2-40B4-BE49-F238E27FC236}">
              <a16:creationId xmlns:a16="http://schemas.microsoft.com/office/drawing/2014/main" xmlns="" id="{00000000-0008-0000-0300-000035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10" name="直線コネクタ 309">
          <a:extLst>
            <a:ext uri="{FF2B5EF4-FFF2-40B4-BE49-F238E27FC236}">
              <a16:creationId xmlns:a16="http://schemas.microsoft.com/office/drawing/2014/main" xmlns="" id="{00000000-0008-0000-0300-000036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11" name="テキスト ボックス 310">
          <a:extLst>
            <a:ext uri="{FF2B5EF4-FFF2-40B4-BE49-F238E27FC236}">
              <a16:creationId xmlns:a16="http://schemas.microsoft.com/office/drawing/2014/main" xmlns="" id="{00000000-0008-0000-0300-000037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2" name="直線コネクタ 311">
          <a:extLst>
            <a:ext uri="{FF2B5EF4-FFF2-40B4-BE49-F238E27FC236}">
              <a16:creationId xmlns:a16="http://schemas.microsoft.com/office/drawing/2014/main" xmlns="" id="{00000000-0008-0000-0300-000038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3" name="テキスト ボックス 312">
          <a:extLst>
            <a:ext uri="{FF2B5EF4-FFF2-40B4-BE49-F238E27FC236}">
              <a16:creationId xmlns:a16="http://schemas.microsoft.com/office/drawing/2014/main" xmlns="" id="{00000000-0008-0000-0300-000039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4" name="直線コネクタ 313">
          <a:extLst>
            <a:ext uri="{FF2B5EF4-FFF2-40B4-BE49-F238E27FC236}">
              <a16:creationId xmlns:a16="http://schemas.microsoft.com/office/drawing/2014/main" xmlns="" id="{00000000-0008-0000-0300-00003A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5" name="テキスト ボックス 314">
          <a:extLst>
            <a:ext uri="{FF2B5EF4-FFF2-40B4-BE49-F238E27FC236}">
              <a16:creationId xmlns:a16="http://schemas.microsoft.com/office/drawing/2014/main" xmlns="" id="{00000000-0008-0000-0300-00003B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6" name="直線コネクタ 315">
          <a:extLst>
            <a:ext uri="{FF2B5EF4-FFF2-40B4-BE49-F238E27FC236}">
              <a16:creationId xmlns:a16="http://schemas.microsoft.com/office/drawing/2014/main" xmlns="" id="{00000000-0008-0000-0300-00003C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7" name="テキスト ボックス 316">
          <a:extLst>
            <a:ext uri="{FF2B5EF4-FFF2-40B4-BE49-F238E27FC236}">
              <a16:creationId xmlns:a16="http://schemas.microsoft.com/office/drawing/2014/main" xmlns="" id="{00000000-0008-0000-0300-00003D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xmlns=""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xmlns=""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xmlns=""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108373</xdr:rowOff>
    </xdr:from>
    <xdr:to>
      <xdr:col>81</xdr:col>
      <xdr:colOff>44450</xdr:colOff>
      <xdr:row>67</xdr:row>
      <xdr:rowOff>13653</xdr:rowOff>
    </xdr:to>
    <xdr:cxnSp macro="">
      <xdr:nvCxnSpPr>
        <xdr:cNvPr id="321" name="直線コネクタ 320">
          <a:extLst>
            <a:ext uri="{FF2B5EF4-FFF2-40B4-BE49-F238E27FC236}">
              <a16:creationId xmlns:a16="http://schemas.microsoft.com/office/drawing/2014/main" xmlns="" id="{00000000-0008-0000-0300-000041010000}"/>
            </a:ext>
          </a:extLst>
        </xdr:cNvPr>
        <xdr:cNvCxnSpPr/>
      </xdr:nvCxnSpPr>
      <xdr:spPr>
        <a:xfrm flipV="1">
          <a:off x="17018000" y="10223923"/>
          <a:ext cx="0" cy="12768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157180</xdr:rowOff>
    </xdr:from>
    <xdr:ext cx="762000" cy="259045"/>
    <xdr:sp macro="" textlink="">
      <xdr:nvSpPr>
        <xdr:cNvPr id="322" name="定員管理の状況最小値テキスト">
          <a:extLst>
            <a:ext uri="{FF2B5EF4-FFF2-40B4-BE49-F238E27FC236}">
              <a16:creationId xmlns:a16="http://schemas.microsoft.com/office/drawing/2014/main" xmlns="" id="{00000000-0008-0000-0300-000042010000}"/>
            </a:ext>
          </a:extLst>
        </xdr:cNvPr>
        <xdr:cNvSpPr txBox="1"/>
      </xdr:nvSpPr>
      <xdr:spPr>
        <a:xfrm>
          <a:off x="17106900" y="11472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13653</xdr:rowOff>
    </xdr:from>
    <xdr:to>
      <xdr:col>81</xdr:col>
      <xdr:colOff>133350</xdr:colOff>
      <xdr:row>67</xdr:row>
      <xdr:rowOff>13653</xdr:rowOff>
    </xdr:to>
    <xdr:cxnSp macro="">
      <xdr:nvCxnSpPr>
        <xdr:cNvPr id="323" name="直線コネクタ 322">
          <a:extLst>
            <a:ext uri="{FF2B5EF4-FFF2-40B4-BE49-F238E27FC236}">
              <a16:creationId xmlns:a16="http://schemas.microsoft.com/office/drawing/2014/main" xmlns="" id="{00000000-0008-0000-0300-000043010000}"/>
            </a:ext>
          </a:extLst>
        </xdr:cNvPr>
        <xdr:cNvCxnSpPr/>
      </xdr:nvCxnSpPr>
      <xdr:spPr>
        <a:xfrm>
          <a:off x="16929100" y="11500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23300</xdr:rowOff>
    </xdr:from>
    <xdr:ext cx="762000" cy="259045"/>
    <xdr:sp macro="" textlink="">
      <xdr:nvSpPr>
        <xdr:cNvPr id="324" name="定員管理の状況最大値テキスト">
          <a:extLst>
            <a:ext uri="{FF2B5EF4-FFF2-40B4-BE49-F238E27FC236}">
              <a16:creationId xmlns:a16="http://schemas.microsoft.com/office/drawing/2014/main" xmlns="" id="{00000000-0008-0000-0300-000044010000}"/>
            </a:ext>
          </a:extLst>
        </xdr:cNvPr>
        <xdr:cNvSpPr txBox="1"/>
      </xdr:nvSpPr>
      <xdr:spPr>
        <a:xfrm>
          <a:off x="17106900" y="996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108373</xdr:rowOff>
    </xdr:from>
    <xdr:to>
      <xdr:col>81</xdr:col>
      <xdr:colOff>133350</xdr:colOff>
      <xdr:row>59</xdr:row>
      <xdr:rowOff>108373</xdr:rowOff>
    </xdr:to>
    <xdr:cxnSp macro="">
      <xdr:nvCxnSpPr>
        <xdr:cNvPr id="325" name="直線コネクタ 324">
          <a:extLst>
            <a:ext uri="{FF2B5EF4-FFF2-40B4-BE49-F238E27FC236}">
              <a16:creationId xmlns:a16="http://schemas.microsoft.com/office/drawing/2014/main" xmlns="" id="{00000000-0008-0000-0300-000045010000}"/>
            </a:ext>
          </a:extLst>
        </xdr:cNvPr>
        <xdr:cNvCxnSpPr/>
      </xdr:nvCxnSpPr>
      <xdr:spPr>
        <a:xfrm>
          <a:off x="16929100" y="1022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101812</xdr:rowOff>
    </xdr:from>
    <xdr:to>
      <xdr:col>81</xdr:col>
      <xdr:colOff>44450</xdr:colOff>
      <xdr:row>60</xdr:row>
      <xdr:rowOff>103822</xdr:rowOff>
    </xdr:to>
    <xdr:cxnSp macro="">
      <xdr:nvCxnSpPr>
        <xdr:cNvPr id="326" name="直線コネクタ 325">
          <a:extLst>
            <a:ext uri="{FF2B5EF4-FFF2-40B4-BE49-F238E27FC236}">
              <a16:creationId xmlns:a16="http://schemas.microsoft.com/office/drawing/2014/main" xmlns="" id="{00000000-0008-0000-0300-000046010000}"/>
            </a:ext>
          </a:extLst>
        </xdr:cNvPr>
        <xdr:cNvCxnSpPr/>
      </xdr:nvCxnSpPr>
      <xdr:spPr>
        <a:xfrm flipV="1">
          <a:off x="16179800" y="10388812"/>
          <a:ext cx="8382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118550</xdr:rowOff>
    </xdr:from>
    <xdr:ext cx="762000" cy="259045"/>
    <xdr:sp macro="" textlink="">
      <xdr:nvSpPr>
        <xdr:cNvPr id="327" name="定員管理の状況平均値テキスト">
          <a:extLst>
            <a:ext uri="{FF2B5EF4-FFF2-40B4-BE49-F238E27FC236}">
              <a16:creationId xmlns:a16="http://schemas.microsoft.com/office/drawing/2014/main" xmlns="" id="{00000000-0008-0000-0300-000047010000}"/>
            </a:ext>
          </a:extLst>
        </xdr:cNvPr>
        <xdr:cNvSpPr txBox="1"/>
      </xdr:nvSpPr>
      <xdr:spPr>
        <a:xfrm>
          <a:off x="17106900" y="10748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146473</xdr:rowOff>
    </xdr:from>
    <xdr:to>
      <xdr:col>81</xdr:col>
      <xdr:colOff>95250</xdr:colOff>
      <xdr:row>63</xdr:row>
      <xdr:rowOff>76623</xdr:rowOff>
    </xdr:to>
    <xdr:sp macro="" textlink="">
      <xdr:nvSpPr>
        <xdr:cNvPr id="328" name="フローチャート: 判断 327">
          <a:extLst>
            <a:ext uri="{FF2B5EF4-FFF2-40B4-BE49-F238E27FC236}">
              <a16:creationId xmlns:a16="http://schemas.microsoft.com/office/drawing/2014/main" xmlns="" id="{00000000-0008-0000-0300-000048010000}"/>
            </a:ext>
          </a:extLst>
        </xdr:cNvPr>
        <xdr:cNvSpPr/>
      </xdr:nvSpPr>
      <xdr:spPr>
        <a:xfrm>
          <a:off x="169672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103822</xdr:rowOff>
    </xdr:from>
    <xdr:to>
      <xdr:col>77</xdr:col>
      <xdr:colOff>44450</xdr:colOff>
      <xdr:row>60</xdr:row>
      <xdr:rowOff>103822</xdr:rowOff>
    </xdr:to>
    <xdr:cxnSp macro="">
      <xdr:nvCxnSpPr>
        <xdr:cNvPr id="329" name="直線コネクタ 328">
          <a:extLst>
            <a:ext uri="{FF2B5EF4-FFF2-40B4-BE49-F238E27FC236}">
              <a16:creationId xmlns:a16="http://schemas.microsoft.com/office/drawing/2014/main" xmlns="" id="{00000000-0008-0000-0300-000049010000}"/>
            </a:ext>
          </a:extLst>
        </xdr:cNvPr>
        <xdr:cNvCxnSpPr/>
      </xdr:nvCxnSpPr>
      <xdr:spPr>
        <a:xfrm>
          <a:off x="15290800" y="103908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134408</xdr:rowOff>
    </xdr:from>
    <xdr:to>
      <xdr:col>77</xdr:col>
      <xdr:colOff>95250</xdr:colOff>
      <xdr:row>63</xdr:row>
      <xdr:rowOff>64558</xdr:rowOff>
    </xdr:to>
    <xdr:sp macro="" textlink="">
      <xdr:nvSpPr>
        <xdr:cNvPr id="330" name="フローチャート: 判断 329">
          <a:extLst>
            <a:ext uri="{FF2B5EF4-FFF2-40B4-BE49-F238E27FC236}">
              <a16:creationId xmlns:a16="http://schemas.microsoft.com/office/drawing/2014/main" xmlns="" id="{00000000-0008-0000-0300-00004A010000}"/>
            </a:ext>
          </a:extLst>
        </xdr:cNvPr>
        <xdr:cNvSpPr/>
      </xdr:nvSpPr>
      <xdr:spPr>
        <a:xfrm>
          <a:off x="16129000" y="1076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49335</xdr:rowOff>
    </xdr:from>
    <xdr:ext cx="736600" cy="259045"/>
    <xdr:sp macro="" textlink="">
      <xdr:nvSpPr>
        <xdr:cNvPr id="331" name="テキスト ボックス 330">
          <a:extLst>
            <a:ext uri="{FF2B5EF4-FFF2-40B4-BE49-F238E27FC236}">
              <a16:creationId xmlns:a16="http://schemas.microsoft.com/office/drawing/2014/main" xmlns="" id="{00000000-0008-0000-0300-00004B010000}"/>
            </a:ext>
          </a:extLst>
        </xdr:cNvPr>
        <xdr:cNvSpPr txBox="1"/>
      </xdr:nvSpPr>
      <xdr:spPr>
        <a:xfrm>
          <a:off x="15798800" y="10850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103822</xdr:rowOff>
    </xdr:from>
    <xdr:to>
      <xdr:col>72</xdr:col>
      <xdr:colOff>203200</xdr:colOff>
      <xdr:row>60</xdr:row>
      <xdr:rowOff>119909</xdr:rowOff>
    </xdr:to>
    <xdr:cxnSp macro="">
      <xdr:nvCxnSpPr>
        <xdr:cNvPr id="332" name="直線コネクタ 331">
          <a:extLst>
            <a:ext uri="{FF2B5EF4-FFF2-40B4-BE49-F238E27FC236}">
              <a16:creationId xmlns:a16="http://schemas.microsoft.com/office/drawing/2014/main" xmlns="" id="{00000000-0008-0000-0300-00004C010000}"/>
            </a:ext>
          </a:extLst>
        </xdr:cNvPr>
        <xdr:cNvCxnSpPr/>
      </xdr:nvCxnSpPr>
      <xdr:spPr>
        <a:xfrm flipV="1">
          <a:off x="14401800" y="10390822"/>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126365</xdr:rowOff>
    </xdr:from>
    <xdr:to>
      <xdr:col>73</xdr:col>
      <xdr:colOff>44450</xdr:colOff>
      <xdr:row>63</xdr:row>
      <xdr:rowOff>56515</xdr:rowOff>
    </xdr:to>
    <xdr:sp macro="" textlink="">
      <xdr:nvSpPr>
        <xdr:cNvPr id="333" name="フローチャート: 判断 332">
          <a:extLst>
            <a:ext uri="{FF2B5EF4-FFF2-40B4-BE49-F238E27FC236}">
              <a16:creationId xmlns:a16="http://schemas.microsoft.com/office/drawing/2014/main" xmlns="" id="{00000000-0008-0000-0300-00004D010000}"/>
            </a:ext>
          </a:extLst>
        </xdr:cNvPr>
        <xdr:cNvSpPr/>
      </xdr:nvSpPr>
      <xdr:spPr>
        <a:xfrm>
          <a:off x="15240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41292</xdr:rowOff>
    </xdr:from>
    <xdr:ext cx="762000" cy="259045"/>
    <xdr:sp macro="" textlink="">
      <xdr:nvSpPr>
        <xdr:cNvPr id="334" name="テキスト ボックス 333">
          <a:extLst>
            <a:ext uri="{FF2B5EF4-FFF2-40B4-BE49-F238E27FC236}">
              <a16:creationId xmlns:a16="http://schemas.microsoft.com/office/drawing/2014/main" xmlns="" id="{00000000-0008-0000-0300-00004E010000}"/>
            </a:ext>
          </a:extLst>
        </xdr:cNvPr>
        <xdr:cNvSpPr txBox="1"/>
      </xdr:nvSpPr>
      <xdr:spPr>
        <a:xfrm>
          <a:off x="14909800" y="10842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119909</xdr:rowOff>
    </xdr:from>
    <xdr:to>
      <xdr:col>68</xdr:col>
      <xdr:colOff>152400</xdr:colOff>
      <xdr:row>60</xdr:row>
      <xdr:rowOff>123931</xdr:rowOff>
    </xdr:to>
    <xdr:cxnSp macro="">
      <xdr:nvCxnSpPr>
        <xdr:cNvPr id="335" name="直線コネクタ 334">
          <a:extLst>
            <a:ext uri="{FF2B5EF4-FFF2-40B4-BE49-F238E27FC236}">
              <a16:creationId xmlns:a16="http://schemas.microsoft.com/office/drawing/2014/main" xmlns="" id="{00000000-0008-0000-0300-00004F010000}"/>
            </a:ext>
          </a:extLst>
        </xdr:cNvPr>
        <xdr:cNvCxnSpPr/>
      </xdr:nvCxnSpPr>
      <xdr:spPr>
        <a:xfrm flipV="1">
          <a:off x="13512800" y="10406909"/>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63</xdr:row>
      <xdr:rowOff>5186</xdr:rowOff>
    </xdr:from>
    <xdr:to>
      <xdr:col>68</xdr:col>
      <xdr:colOff>203200</xdr:colOff>
      <xdr:row>63</xdr:row>
      <xdr:rowOff>106786</xdr:rowOff>
    </xdr:to>
    <xdr:sp macro="" textlink="">
      <xdr:nvSpPr>
        <xdr:cNvPr id="336" name="フローチャート: 判断 335">
          <a:extLst>
            <a:ext uri="{FF2B5EF4-FFF2-40B4-BE49-F238E27FC236}">
              <a16:creationId xmlns:a16="http://schemas.microsoft.com/office/drawing/2014/main" xmlns="" id="{00000000-0008-0000-0300-000050010000}"/>
            </a:ext>
          </a:extLst>
        </xdr:cNvPr>
        <xdr:cNvSpPr/>
      </xdr:nvSpPr>
      <xdr:spPr>
        <a:xfrm>
          <a:off x="14351000" y="1080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91563</xdr:rowOff>
    </xdr:from>
    <xdr:ext cx="762000" cy="259045"/>
    <xdr:sp macro="" textlink="">
      <xdr:nvSpPr>
        <xdr:cNvPr id="337" name="テキスト ボックス 336">
          <a:extLst>
            <a:ext uri="{FF2B5EF4-FFF2-40B4-BE49-F238E27FC236}">
              <a16:creationId xmlns:a16="http://schemas.microsoft.com/office/drawing/2014/main" xmlns="" id="{00000000-0008-0000-0300-000051010000}"/>
            </a:ext>
          </a:extLst>
        </xdr:cNvPr>
        <xdr:cNvSpPr txBox="1"/>
      </xdr:nvSpPr>
      <xdr:spPr>
        <a:xfrm>
          <a:off x="14020800" y="1089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160549</xdr:rowOff>
    </xdr:from>
    <xdr:to>
      <xdr:col>64</xdr:col>
      <xdr:colOff>152400</xdr:colOff>
      <xdr:row>63</xdr:row>
      <xdr:rowOff>90699</xdr:rowOff>
    </xdr:to>
    <xdr:sp macro="" textlink="">
      <xdr:nvSpPr>
        <xdr:cNvPr id="338" name="フローチャート: 判断 337">
          <a:extLst>
            <a:ext uri="{FF2B5EF4-FFF2-40B4-BE49-F238E27FC236}">
              <a16:creationId xmlns:a16="http://schemas.microsoft.com/office/drawing/2014/main" xmlns="" id="{00000000-0008-0000-0300-000052010000}"/>
            </a:ext>
          </a:extLst>
        </xdr:cNvPr>
        <xdr:cNvSpPr/>
      </xdr:nvSpPr>
      <xdr:spPr>
        <a:xfrm>
          <a:off x="13462000" y="1079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75476</xdr:rowOff>
    </xdr:from>
    <xdr:ext cx="762000" cy="259045"/>
    <xdr:sp macro="" textlink="">
      <xdr:nvSpPr>
        <xdr:cNvPr id="339" name="テキスト ボックス 338">
          <a:extLst>
            <a:ext uri="{FF2B5EF4-FFF2-40B4-BE49-F238E27FC236}">
              <a16:creationId xmlns:a16="http://schemas.microsoft.com/office/drawing/2014/main" xmlns="" id="{00000000-0008-0000-0300-000053010000}"/>
            </a:ext>
          </a:extLst>
        </xdr:cNvPr>
        <xdr:cNvSpPr txBox="1"/>
      </xdr:nvSpPr>
      <xdr:spPr>
        <a:xfrm>
          <a:off x="13131800" y="10876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xmlns=""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xmlns=""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xmlns=""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xmlns=""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xmlns=""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51012</xdr:rowOff>
    </xdr:from>
    <xdr:to>
      <xdr:col>81</xdr:col>
      <xdr:colOff>95250</xdr:colOff>
      <xdr:row>60</xdr:row>
      <xdr:rowOff>152612</xdr:rowOff>
    </xdr:to>
    <xdr:sp macro="" textlink="">
      <xdr:nvSpPr>
        <xdr:cNvPr id="345" name="楕円 344">
          <a:extLst>
            <a:ext uri="{FF2B5EF4-FFF2-40B4-BE49-F238E27FC236}">
              <a16:creationId xmlns:a16="http://schemas.microsoft.com/office/drawing/2014/main" xmlns="" id="{00000000-0008-0000-0300-000059010000}"/>
            </a:ext>
          </a:extLst>
        </xdr:cNvPr>
        <xdr:cNvSpPr/>
      </xdr:nvSpPr>
      <xdr:spPr>
        <a:xfrm>
          <a:off x="16967200" y="1033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67539</xdr:rowOff>
    </xdr:from>
    <xdr:ext cx="762000" cy="259045"/>
    <xdr:sp macro="" textlink="">
      <xdr:nvSpPr>
        <xdr:cNvPr id="346" name="定員管理の状況該当値テキスト">
          <a:extLst>
            <a:ext uri="{FF2B5EF4-FFF2-40B4-BE49-F238E27FC236}">
              <a16:creationId xmlns:a16="http://schemas.microsoft.com/office/drawing/2014/main" xmlns="" id="{00000000-0008-0000-0300-00005A010000}"/>
            </a:ext>
          </a:extLst>
        </xdr:cNvPr>
        <xdr:cNvSpPr txBox="1"/>
      </xdr:nvSpPr>
      <xdr:spPr>
        <a:xfrm>
          <a:off x="17106900" y="1018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53022</xdr:rowOff>
    </xdr:from>
    <xdr:to>
      <xdr:col>77</xdr:col>
      <xdr:colOff>95250</xdr:colOff>
      <xdr:row>60</xdr:row>
      <xdr:rowOff>154622</xdr:rowOff>
    </xdr:to>
    <xdr:sp macro="" textlink="">
      <xdr:nvSpPr>
        <xdr:cNvPr id="347" name="楕円 346">
          <a:extLst>
            <a:ext uri="{FF2B5EF4-FFF2-40B4-BE49-F238E27FC236}">
              <a16:creationId xmlns:a16="http://schemas.microsoft.com/office/drawing/2014/main" xmlns="" id="{00000000-0008-0000-0300-00005B010000}"/>
            </a:ext>
          </a:extLst>
        </xdr:cNvPr>
        <xdr:cNvSpPr/>
      </xdr:nvSpPr>
      <xdr:spPr>
        <a:xfrm>
          <a:off x="16129000" y="10340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164799</xdr:rowOff>
    </xdr:from>
    <xdr:ext cx="736600" cy="259045"/>
    <xdr:sp macro="" textlink="">
      <xdr:nvSpPr>
        <xdr:cNvPr id="348" name="テキスト ボックス 347">
          <a:extLst>
            <a:ext uri="{FF2B5EF4-FFF2-40B4-BE49-F238E27FC236}">
              <a16:creationId xmlns:a16="http://schemas.microsoft.com/office/drawing/2014/main" xmlns="" id="{00000000-0008-0000-0300-00005C010000}"/>
            </a:ext>
          </a:extLst>
        </xdr:cNvPr>
        <xdr:cNvSpPr txBox="1"/>
      </xdr:nvSpPr>
      <xdr:spPr>
        <a:xfrm>
          <a:off x="15798800" y="10108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53022</xdr:rowOff>
    </xdr:from>
    <xdr:to>
      <xdr:col>73</xdr:col>
      <xdr:colOff>44450</xdr:colOff>
      <xdr:row>60</xdr:row>
      <xdr:rowOff>154622</xdr:rowOff>
    </xdr:to>
    <xdr:sp macro="" textlink="">
      <xdr:nvSpPr>
        <xdr:cNvPr id="349" name="楕円 348">
          <a:extLst>
            <a:ext uri="{FF2B5EF4-FFF2-40B4-BE49-F238E27FC236}">
              <a16:creationId xmlns:a16="http://schemas.microsoft.com/office/drawing/2014/main" xmlns="" id="{00000000-0008-0000-0300-00005D010000}"/>
            </a:ext>
          </a:extLst>
        </xdr:cNvPr>
        <xdr:cNvSpPr/>
      </xdr:nvSpPr>
      <xdr:spPr>
        <a:xfrm>
          <a:off x="15240000" y="10340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164799</xdr:rowOff>
    </xdr:from>
    <xdr:ext cx="762000" cy="259045"/>
    <xdr:sp macro="" textlink="">
      <xdr:nvSpPr>
        <xdr:cNvPr id="350" name="テキスト ボックス 349">
          <a:extLst>
            <a:ext uri="{FF2B5EF4-FFF2-40B4-BE49-F238E27FC236}">
              <a16:creationId xmlns:a16="http://schemas.microsoft.com/office/drawing/2014/main" xmlns="" id="{00000000-0008-0000-0300-00005E010000}"/>
            </a:ext>
          </a:extLst>
        </xdr:cNvPr>
        <xdr:cNvSpPr txBox="1"/>
      </xdr:nvSpPr>
      <xdr:spPr>
        <a:xfrm>
          <a:off x="14909800" y="10108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69109</xdr:rowOff>
    </xdr:from>
    <xdr:to>
      <xdr:col>68</xdr:col>
      <xdr:colOff>203200</xdr:colOff>
      <xdr:row>60</xdr:row>
      <xdr:rowOff>170709</xdr:rowOff>
    </xdr:to>
    <xdr:sp macro="" textlink="">
      <xdr:nvSpPr>
        <xdr:cNvPr id="351" name="楕円 350">
          <a:extLst>
            <a:ext uri="{FF2B5EF4-FFF2-40B4-BE49-F238E27FC236}">
              <a16:creationId xmlns:a16="http://schemas.microsoft.com/office/drawing/2014/main" xmlns="" id="{00000000-0008-0000-0300-00005F010000}"/>
            </a:ext>
          </a:extLst>
        </xdr:cNvPr>
        <xdr:cNvSpPr/>
      </xdr:nvSpPr>
      <xdr:spPr>
        <a:xfrm>
          <a:off x="14351000" y="10356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9436</xdr:rowOff>
    </xdr:from>
    <xdr:ext cx="762000" cy="259045"/>
    <xdr:sp macro="" textlink="">
      <xdr:nvSpPr>
        <xdr:cNvPr id="352" name="テキスト ボックス 351">
          <a:extLst>
            <a:ext uri="{FF2B5EF4-FFF2-40B4-BE49-F238E27FC236}">
              <a16:creationId xmlns:a16="http://schemas.microsoft.com/office/drawing/2014/main" xmlns="" id="{00000000-0008-0000-0300-000060010000}"/>
            </a:ext>
          </a:extLst>
        </xdr:cNvPr>
        <xdr:cNvSpPr txBox="1"/>
      </xdr:nvSpPr>
      <xdr:spPr>
        <a:xfrm>
          <a:off x="14020800" y="10124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73131</xdr:rowOff>
    </xdr:from>
    <xdr:to>
      <xdr:col>64</xdr:col>
      <xdr:colOff>152400</xdr:colOff>
      <xdr:row>61</xdr:row>
      <xdr:rowOff>3281</xdr:rowOff>
    </xdr:to>
    <xdr:sp macro="" textlink="">
      <xdr:nvSpPr>
        <xdr:cNvPr id="353" name="楕円 352">
          <a:extLst>
            <a:ext uri="{FF2B5EF4-FFF2-40B4-BE49-F238E27FC236}">
              <a16:creationId xmlns:a16="http://schemas.microsoft.com/office/drawing/2014/main" xmlns="" id="{00000000-0008-0000-0300-000061010000}"/>
            </a:ext>
          </a:extLst>
        </xdr:cNvPr>
        <xdr:cNvSpPr/>
      </xdr:nvSpPr>
      <xdr:spPr>
        <a:xfrm>
          <a:off x="13462000" y="1036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13458</xdr:rowOff>
    </xdr:from>
    <xdr:ext cx="762000" cy="259045"/>
    <xdr:sp macro="" textlink="">
      <xdr:nvSpPr>
        <xdr:cNvPr id="354" name="テキスト ボックス 353">
          <a:extLst>
            <a:ext uri="{FF2B5EF4-FFF2-40B4-BE49-F238E27FC236}">
              <a16:creationId xmlns:a16="http://schemas.microsoft.com/office/drawing/2014/main" xmlns="" id="{00000000-0008-0000-0300-000062010000}"/>
            </a:ext>
          </a:extLst>
        </xdr:cNvPr>
        <xdr:cNvSpPr txBox="1"/>
      </xdr:nvSpPr>
      <xdr:spPr>
        <a:xfrm>
          <a:off x="13131800" y="10129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xmlns=""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xmlns=""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xmlns=""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xmlns=""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xmlns=""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xmlns=""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xmlns=""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xmlns=""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xmlns=""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xmlns=""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xmlns=""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xmlns=""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xmlns=""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実質公債費比率は、類似団体平均を</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ポイント下回っており、前年度よりも</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ポイント減少している。</a:t>
          </a:r>
        </a:p>
        <a:p>
          <a:r>
            <a:rPr kumimoji="1" lang="ja-JP" altLang="en-US" sz="1300">
              <a:latin typeface="ＭＳ Ｐゴシック" panose="020B0600070205080204" pitchFamily="50" charset="-128"/>
              <a:ea typeface="ＭＳ Ｐゴシック" panose="020B0600070205080204" pitchFamily="50" charset="-128"/>
            </a:rPr>
            <a:t>　今後とも住民サービスを低下させることなく、健全な財政運営に努めていく。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xmlns=""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xmlns=""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xmlns=""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71" name="直線コネクタ 370">
          <a:extLst>
            <a:ext uri="{FF2B5EF4-FFF2-40B4-BE49-F238E27FC236}">
              <a16:creationId xmlns:a16="http://schemas.microsoft.com/office/drawing/2014/main" xmlns="" id="{00000000-0008-0000-0300-000073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2" name="テキスト ボックス 371">
          <a:extLst>
            <a:ext uri="{FF2B5EF4-FFF2-40B4-BE49-F238E27FC236}">
              <a16:creationId xmlns:a16="http://schemas.microsoft.com/office/drawing/2014/main" xmlns="" id="{00000000-0008-0000-0300-000074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3" name="直線コネクタ 372">
          <a:extLst>
            <a:ext uri="{FF2B5EF4-FFF2-40B4-BE49-F238E27FC236}">
              <a16:creationId xmlns:a16="http://schemas.microsoft.com/office/drawing/2014/main" xmlns="" id="{00000000-0008-0000-0300-000075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4" name="テキスト ボックス 373">
          <a:extLst>
            <a:ext uri="{FF2B5EF4-FFF2-40B4-BE49-F238E27FC236}">
              <a16:creationId xmlns:a16="http://schemas.microsoft.com/office/drawing/2014/main" xmlns="" id="{00000000-0008-0000-0300-000076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5" name="直線コネクタ 374">
          <a:extLst>
            <a:ext uri="{FF2B5EF4-FFF2-40B4-BE49-F238E27FC236}">
              <a16:creationId xmlns:a16="http://schemas.microsoft.com/office/drawing/2014/main" xmlns="" id="{00000000-0008-0000-0300-000077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6" name="テキスト ボックス 375">
          <a:extLst>
            <a:ext uri="{FF2B5EF4-FFF2-40B4-BE49-F238E27FC236}">
              <a16:creationId xmlns:a16="http://schemas.microsoft.com/office/drawing/2014/main" xmlns="" id="{00000000-0008-0000-0300-000078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7" name="直線コネクタ 376">
          <a:extLst>
            <a:ext uri="{FF2B5EF4-FFF2-40B4-BE49-F238E27FC236}">
              <a16:creationId xmlns:a16="http://schemas.microsoft.com/office/drawing/2014/main" xmlns="" id="{00000000-0008-0000-0300-000079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8" name="テキスト ボックス 377">
          <a:extLst>
            <a:ext uri="{FF2B5EF4-FFF2-40B4-BE49-F238E27FC236}">
              <a16:creationId xmlns:a16="http://schemas.microsoft.com/office/drawing/2014/main" xmlns="" id="{00000000-0008-0000-0300-00007A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9" name="直線コネクタ 378">
          <a:extLst>
            <a:ext uri="{FF2B5EF4-FFF2-40B4-BE49-F238E27FC236}">
              <a16:creationId xmlns:a16="http://schemas.microsoft.com/office/drawing/2014/main" xmlns="" id="{00000000-0008-0000-0300-00007B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80" name="テキスト ボックス 379">
          <a:extLst>
            <a:ext uri="{FF2B5EF4-FFF2-40B4-BE49-F238E27FC236}">
              <a16:creationId xmlns:a16="http://schemas.microsoft.com/office/drawing/2014/main" xmlns="" id="{00000000-0008-0000-0300-00007C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81" name="直線コネクタ 380">
          <a:extLst>
            <a:ext uri="{FF2B5EF4-FFF2-40B4-BE49-F238E27FC236}">
              <a16:creationId xmlns:a16="http://schemas.microsoft.com/office/drawing/2014/main" xmlns="" id="{00000000-0008-0000-0300-00007D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2" name="直線コネクタ 381">
          <a:extLst>
            <a:ext uri="{FF2B5EF4-FFF2-40B4-BE49-F238E27FC236}">
              <a16:creationId xmlns:a16="http://schemas.microsoft.com/office/drawing/2014/main" xmlns="" id="{00000000-0008-0000-0300-00007E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3" name="公債費負担の状況グラフ枠">
          <a:extLst>
            <a:ext uri="{FF2B5EF4-FFF2-40B4-BE49-F238E27FC236}">
              <a16:creationId xmlns:a16="http://schemas.microsoft.com/office/drawing/2014/main" xmlns="" id="{00000000-0008-0000-0300-00007F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53522</xdr:rowOff>
    </xdr:from>
    <xdr:to>
      <xdr:col>81</xdr:col>
      <xdr:colOff>44450</xdr:colOff>
      <xdr:row>44</xdr:row>
      <xdr:rowOff>73176</xdr:rowOff>
    </xdr:to>
    <xdr:cxnSp macro="">
      <xdr:nvCxnSpPr>
        <xdr:cNvPr id="384" name="直線コネクタ 383">
          <a:extLst>
            <a:ext uri="{FF2B5EF4-FFF2-40B4-BE49-F238E27FC236}">
              <a16:creationId xmlns:a16="http://schemas.microsoft.com/office/drawing/2014/main" xmlns="" id="{00000000-0008-0000-0300-000080010000}"/>
            </a:ext>
          </a:extLst>
        </xdr:cNvPr>
        <xdr:cNvCxnSpPr/>
      </xdr:nvCxnSpPr>
      <xdr:spPr>
        <a:xfrm flipV="1">
          <a:off x="17018000" y="6054272"/>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45253</xdr:rowOff>
    </xdr:from>
    <xdr:ext cx="762000" cy="259045"/>
    <xdr:sp macro="" textlink="">
      <xdr:nvSpPr>
        <xdr:cNvPr id="385" name="公債費負担の状況最小値テキスト">
          <a:extLst>
            <a:ext uri="{FF2B5EF4-FFF2-40B4-BE49-F238E27FC236}">
              <a16:creationId xmlns:a16="http://schemas.microsoft.com/office/drawing/2014/main" xmlns="" id="{00000000-0008-0000-0300-000081010000}"/>
            </a:ext>
          </a:extLst>
        </xdr:cNvPr>
        <xdr:cNvSpPr txBox="1"/>
      </xdr:nvSpPr>
      <xdr:spPr>
        <a:xfrm>
          <a:off x="17106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73176</xdr:rowOff>
    </xdr:from>
    <xdr:to>
      <xdr:col>81</xdr:col>
      <xdr:colOff>133350</xdr:colOff>
      <xdr:row>44</xdr:row>
      <xdr:rowOff>73176</xdr:rowOff>
    </xdr:to>
    <xdr:cxnSp macro="">
      <xdr:nvCxnSpPr>
        <xdr:cNvPr id="386" name="直線コネクタ 385">
          <a:extLst>
            <a:ext uri="{FF2B5EF4-FFF2-40B4-BE49-F238E27FC236}">
              <a16:creationId xmlns:a16="http://schemas.microsoft.com/office/drawing/2014/main" xmlns="" id="{00000000-0008-0000-0300-000082010000}"/>
            </a:ext>
          </a:extLst>
        </xdr:cNvPr>
        <xdr:cNvCxnSpPr/>
      </xdr:nvCxnSpPr>
      <xdr:spPr>
        <a:xfrm>
          <a:off x="16929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139899</xdr:rowOff>
    </xdr:from>
    <xdr:ext cx="762000" cy="259045"/>
    <xdr:sp macro="" textlink="">
      <xdr:nvSpPr>
        <xdr:cNvPr id="387" name="公債費負担の状況最大値テキスト">
          <a:extLst>
            <a:ext uri="{FF2B5EF4-FFF2-40B4-BE49-F238E27FC236}">
              <a16:creationId xmlns:a16="http://schemas.microsoft.com/office/drawing/2014/main" xmlns="" id="{00000000-0008-0000-0300-000083010000}"/>
            </a:ext>
          </a:extLst>
        </xdr:cNvPr>
        <xdr:cNvSpPr txBox="1"/>
      </xdr:nvSpPr>
      <xdr:spPr>
        <a:xfrm>
          <a:off x="17106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53522</xdr:rowOff>
    </xdr:from>
    <xdr:to>
      <xdr:col>81</xdr:col>
      <xdr:colOff>133350</xdr:colOff>
      <xdr:row>35</xdr:row>
      <xdr:rowOff>53522</xdr:rowOff>
    </xdr:to>
    <xdr:cxnSp macro="">
      <xdr:nvCxnSpPr>
        <xdr:cNvPr id="388" name="直線コネクタ 387">
          <a:extLst>
            <a:ext uri="{FF2B5EF4-FFF2-40B4-BE49-F238E27FC236}">
              <a16:creationId xmlns:a16="http://schemas.microsoft.com/office/drawing/2014/main" xmlns="" id="{00000000-0008-0000-0300-000084010000}"/>
            </a:ext>
          </a:extLst>
        </xdr:cNvPr>
        <xdr:cNvCxnSpPr/>
      </xdr:nvCxnSpPr>
      <xdr:spPr>
        <a:xfrm>
          <a:off x="16929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114602</xdr:rowOff>
    </xdr:from>
    <xdr:to>
      <xdr:col>81</xdr:col>
      <xdr:colOff>44450</xdr:colOff>
      <xdr:row>39</xdr:row>
      <xdr:rowOff>126093</xdr:rowOff>
    </xdr:to>
    <xdr:cxnSp macro="">
      <xdr:nvCxnSpPr>
        <xdr:cNvPr id="389" name="直線コネクタ 388">
          <a:extLst>
            <a:ext uri="{FF2B5EF4-FFF2-40B4-BE49-F238E27FC236}">
              <a16:creationId xmlns:a16="http://schemas.microsoft.com/office/drawing/2014/main" xmlns="" id="{00000000-0008-0000-0300-000085010000}"/>
            </a:ext>
          </a:extLst>
        </xdr:cNvPr>
        <xdr:cNvCxnSpPr/>
      </xdr:nvCxnSpPr>
      <xdr:spPr>
        <a:xfrm flipV="1">
          <a:off x="16179800" y="6801152"/>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59768</xdr:rowOff>
    </xdr:from>
    <xdr:ext cx="762000" cy="259045"/>
    <xdr:sp macro="" textlink="">
      <xdr:nvSpPr>
        <xdr:cNvPr id="390" name="公債費負担の状況平均値テキスト">
          <a:extLst>
            <a:ext uri="{FF2B5EF4-FFF2-40B4-BE49-F238E27FC236}">
              <a16:creationId xmlns:a16="http://schemas.microsoft.com/office/drawing/2014/main" xmlns="" id="{00000000-0008-0000-0300-000086010000}"/>
            </a:ext>
          </a:extLst>
        </xdr:cNvPr>
        <xdr:cNvSpPr txBox="1"/>
      </xdr:nvSpPr>
      <xdr:spPr>
        <a:xfrm>
          <a:off x="17106900" y="6917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87691</xdr:rowOff>
    </xdr:from>
    <xdr:to>
      <xdr:col>81</xdr:col>
      <xdr:colOff>95250</xdr:colOff>
      <xdr:row>41</xdr:row>
      <xdr:rowOff>17841</xdr:rowOff>
    </xdr:to>
    <xdr:sp macro="" textlink="">
      <xdr:nvSpPr>
        <xdr:cNvPr id="391" name="フローチャート: 判断 390">
          <a:extLst>
            <a:ext uri="{FF2B5EF4-FFF2-40B4-BE49-F238E27FC236}">
              <a16:creationId xmlns:a16="http://schemas.microsoft.com/office/drawing/2014/main" xmlns="" id="{00000000-0008-0000-0300-000087010000}"/>
            </a:ext>
          </a:extLst>
        </xdr:cNvPr>
        <xdr:cNvSpPr/>
      </xdr:nvSpPr>
      <xdr:spPr>
        <a:xfrm>
          <a:off x="16967200" y="694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57150</xdr:rowOff>
    </xdr:from>
    <xdr:to>
      <xdr:col>77</xdr:col>
      <xdr:colOff>44450</xdr:colOff>
      <xdr:row>39</xdr:row>
      <xdr:rowOff>126093</xdr:rowOff>
    </xdr:to>
    <xdr:cxnSp macro="">
      <xdr:nvCxnSpPr>
        <xdr:cNvPr id="392" name="直線コネクタ 391">
          <a:extLst>
            <a:ext uri="{FF2B5EF4-FFF2-40B4-BE49-F238E27FC236}">
              <a16:creationId xmlns:a16="http://schemas.microsoft.com/office/drawing/2014/main" xmlns="" id="{00000000-0008-0000-0300-000088010000}"/>
            </a:ext>
          </a:extLst>
        </xdr:cNvPr>
        <xdr:cNvCxnSpPr/>
      </xdr:nvCxnSpPr>
      <xdr:spPr>
        <a:xfrm>
          <a:off x="15290800" y="674370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93" name="フローチャート: 判断 392">
          <a:extLst>
            <a:ext uri="{FF2B5EF4-FFF2-40B4-BE49-F238E27FC236}">
              <a16:creationId xmlns:a16="http://schemas.microsoft.com/office/drawing/2014/main" xmlns="" id="{00000000-0008-0000-0300-000089010000}"/>
            </a:ext>
          </a:extLst>
        </xdr:cNvPr>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162577</xdr:rowOff>
    </xdr:from>
    <xdr:ext cx="736600" cy="259045"/>
    <xdr:sp macro="" textlink="">
      <xdr:nvSpPr>
        <xdr:cNvPr id="394" name="テキスト ボックス 393">
          <a:extLst>
            <a:ext uri="{FF2B5EF4-FFF2-40B4-BE49-F238E27FC236}">
              <a16:creationId xmlns:a16="http://schemas.microsoft.com/office/drawing/2014/main" xmlns="" id="{00000000-0008-0000-0300-00008A010000}"/>
            </a:ext>
          </a:extLst>
        </xdr:cNvPr>
        <xdr:cNvSpPr txBox="1"/>
      </xdr:nvSpPr>
      <xdr:spPr>
        <a:xfrm>
          <a:off x="15798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102205</xdr:rowOff>
    </xdr:from>
    <xdr:to>
      <xdr:col>72</xdr:col>
      <xdr:colOff>203200</xdr:colOff>
      <xdr:row>39</xdr:row>
      <xdr:rowOff>57150</xdr:rowOff>
    </xdr:to>
    <xdr:cxnSp macro="">
      <xdr:nvCxnSpPr>
        <xdr:cNvPr id="395" name="直線コネクタ 394">
          <a:extLst>
            <a:ext uri="{FF2B5EF4-FFF2-40B4-BE49-F238E27FC236}">
              <a16:creationId xmlns:a16="http://schemas.microsoft.com/office/drawing/2014/main" xmlns="" id="{00000000-0008-0000-0300-00008B010000}"/>
            </a:ext>
          </a:extLst>
        </xdr:cNvPr>
        <xdr:cNvCxnSpPr/>
      </xdr:nvCxnSpPr>
      <xdr:spPr>
        <a:xfrm>
          <a:off x="14401800" y="6617305"/>
          <a:ext cx="8890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41728</xdr:rowOff>
    </xdr:from>
    <xdr:to>
      <xdr:col>73</xdr:col>
      <xdr:colOff>44450</xdr:colOff>
      <xdr:row>40</xdr:row>
      <xdr:rowOff>143328</xdr:rowOff>
    </xdr:to>
    <xdr:sp macro="" textlink="">
      <xdr:nvSpPr>
        <xdr:cNvPr id="396" name="フローチャート: 判断 395">
          <a:extLst>
            <a:ext uri="{FF2B5EF4-FFF2-40B4-BE49-F238E27FC236}">
              <a16:creationId xmlns:a16="http://schemas.microsoft.com/office/drawing/2014/main" xmlns="" id="{00000000-0008-0000-0300-00008C010000}"/>
            </a:ext>
          </a:extLst>
        </xdr:cNvPr>
        <xdr:cNvSpPr/>
      </xdr:nvSpPr>
      <xdr:spPr>
        <a:xfrm>
          <a:off x="152400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128105</xdr:rowOff>
    </xdr:from>
    <xdr:ext cx="762000" cy="259045"/>
    <xdr:sp macro="" textlink="">
      <xdr:nvSpPr>
        <xdr:cNvPr id="397" name="テキスト ボックス 396">
          <a:extLst>
            <a:ext uri="{FF2B5EF4-FFF2-40B4-BE49-F238E27FC236}">
              <a16:creationId xmlns:a16="http://schemas.microsoft.com/office/drawing/2014/main" xmlns="" id="{00000000-0008-0000-0300-00008D010000}"/>
            </a:ext>
          </a:extLst>
        </xdr:cNvPr>
        <xdr:cNvSpPr txBox="1"/>
      </xdr:nvSpPr>
      <xdr:spPr>
        <a:xfrm>
          <a:off x="14909800" y="698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33262</xdr:rowOff>
    </xdr:from>
    <xdr:to>
      <xdr:col>68</xdr:col>
      <xdr:colOff>152400</xdr:colOff>
      <xdr:row>38</xdr:row>
      <xdr:rowOff>102205</xdr:rowOff>
    </xdr:to>
    <xdr:cxnSp macro="">
      <xdr:nvCxnSpPr>
        <xdr:cNvPr id="398" name="直線コネクタ 397">
          <a:extLst>
            <a:ext uri="{FF2B5EF4-FFF2-40B4-BE49-F238E27FC236}">
              <a16:creationId xmlns:a16="http://schemas.microsoft.com/office/drawing/2014/main" xmlns="" id="{00000000-0008-0000-0300-00008E010000}"/>
            </a:ext>
          </a:extLst>
        </xdr:cNvPr>
        <xdr:cNvCxnSpPr/>
      </xdr:nvCxnSpPr>
      <xdr:spPr>
        <a:xfrm>
          <a:off x="13512800" y="6548362"/>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111578</xdr:rowOff>
    </xdr:from>
    <xdr:to>
      <xdr:col>68</xdr:col>
      <xdr:colOff>203200</xdr:colOff>
      <xdr:row>42</xdr:row>
      <xdr:rowOff>41728</xdr:rowOff>
    </xdr:to>
    <xdr:sp macro="" textlink="">
      <xdr:nvSpPr>
        <xdr:cNvPr id="399" name="フローチャート: 判断 398">
          <a:extLst>
            <a:ext uri="{FF2B5EF4-FFF2-40B4-BE49-F238E27FC236}">
              <a16:creationId xmlns:a16="http://schemas.microsoft.com/office/drawing/2014/main" xmlns="" id="{00000000-0008-0000-0300-00008F010000}"/>
            </a:ext>
          </a:extLst>
        </xdr:cNvPr>
        <xdr:cNvSpPr/>
      </xdr:nvSpPr>
      <xdr:spPr>
        <a:xfrm>
          <a:off x="14351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26505</xdr:rowOff>
    </xdr:from>
    <xdr:ext cx="762000" cy="259045"/>
    <xdr:sp macro="" textlink="">
      <xdr:nvSpPr>
        <xdr:cNvPr id="400" name="テキスト ボックス 399">
          <a:extLst>
            <a:ext uri="{FF2B5EF4-FFF2-40B4-BE49-F238E27FC236}">
              <a16:creationId xmlns:a16="http://schemas.microsoft.com/office/drawing/2014/main" xmlns="" id="{00000000-0008-0000-0300-000090010000}"/>
            </a:ext>
          </a:extLst>
        </xdr:cNvPr>
        <xdr:cNvSpPr txBox="1"/>
      </xdr:nvSpPr>
      <xdr:spPr>
        <a:xfrm>
          <a:off x="14020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123069</xdr:rowOff>
    </xdr:from>
    <xdr:to>
      <xdr:col>64</xdr:col>
      <xdr:colOff>152400</xdr:colOff>
      <xdr:row>42</xdr:row>
      <xdr:rowOff>53219</xdr:rowOff>
    </xdr:to>
    <xdr:sp macro="" textlink="">
      <xdr:nvSpPr>
        <xdr:cNvPr id="401" name="フローチャート: 判断 400">
          <a:extLst>
            <a:ext uri="{FF2B5EF4-FFF2-40B4-BE49-F238E27FC236}">
              <a16:creationId xmlns:a16="http://schemas.microsoft.com/office/drawing/2014/main" xmlns="" id="{00000000-0008-0000-0300-000091010000}"/>
            </a:ext>
          </a:extLst>
        </xdr:cNvPr>
        <xdr:cNvSpPr/>
      </xdr:nvSpPr>
      <xdr:spPr>
        <a:xfrm>
          <a:off x="13462000" y="715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37996</xdr:rowOff>
    </xdr:from>
    <xdr:ext cx="762000" cy="259045"/>
    <xdr:sp macro="" textlink="">
      <xdr:nvSpPr>
        <xdr:cNvPr id="402" name="テキスト ボックス 401">
          <a:extLst>
            <a:ext uri="{FF2B5EF4-FFF2-40B4-BE49-F238E27FC236}">
              <a16:creationId xmlns:a16="http://schemas.microsoft.com/office/drawing/2014/main" xmlns="" id="{00000000-0008-0000-0300-000092010000}"/>
            </a:ext>
          </a:extLst>
        </xdr:cNvPr>
        <xdr:cNvSpPr txBox="1"/>
      </xdr:nvSpPr>
      <xdr:spPr>
        <a:xfrm>
          <a:off x="13131800" y="7238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xmlns="" id="{00000000-0008-0000-0300-000093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xmlns="" id="{00000000-0008-0000-0300-000094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xmlns="" id="{00000000-0008-0000-0300-000095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xmlns="" id="{00000000-0008-0000-0300-000096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xmlns="" id="{00000000-0008-0000-0300-000097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63802</xdr:rowOff>
    </xdr:from>
    <xdr:to>
      <xdr:col>81</xdr:col>
      <xdr:colOff>95250</xdr:colOff>
      <xdr:row>39</xdr:row>
      <xdr:rowOff>165402</xdr:rowOff>
    </xdr:to>
    <xdr:sp macro="" textlink="">
      <xdr:nvSpPr>
        <xdr:cNvPr id="408" name="楕円 407">
          <a:extLst>
            <a:ext uri="{FF2B5EF4-FFF2-40B4-BE49-F238E27FC236}">
              <a16:creationId xmlns:a16="http://schemas.microsoft.com/office/drawing/2014/main" xmlns="" id="{00000000-0008-0000-0300-000098010000}"/>
            </a:ext>
          </a:extLst>
        </xdr:cNvPr>
        <xdr:cNvSpPr/>
      </xdr:nvSpPr>
      <xdr:spPr>
        <a:xfrm>
          <a:off x="16967200" y="675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80329</xdr:rowOff>
    </xdr:from>
    <xdr:ext cx="762000" cy="259045"/>
    <xdr:sp macro="" textlink="">
      <xdr:nvSpPr>
        <xdr:cNvPr id="409" name="公債費負担の状況該当値テキスト">
          <a:extLst>
            <a:ext uri="{FF2B5EF4-FFF2-40B4-BE49-F238E27FC236}">
              <a16:creationId xmlns:a16="http://schemas.microsoft.com/office/drawing/2014/main" xmlns="" id="{00000000-0008-0000-0300-000099010000}"/>
            </a:ext>
          </a:extLst>
        </xdr:cNvPr>
        <xdr:cNvSpPr txBox="1"/>
      </xdr:nvSpPr>
      <xdr:spPr>
        <a:xfrm>
          <a:off x="17106900" y="6595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75293</xdr:rowOff>
    </xdr:from>
    <xdr:to>
      <xdr:col>77</xdr:col>
      <xdr:colOff>95250</xdr:colOff>
      <xdr:row>40</xdr:row>
      <xdr:rowOff>5443</xdr:rowOff>
    </xdr:to>
    <xdr:sp macro="" textlink="">
      <xdr:nvSpPr>
        <xdr:cNvPr id="410" name="楕円 409">
          <a:extLst>
            <a:ext uri="{FF2B5EF4-FFF2-40B4-BE49-F238E27FC236}">
              <a16:creationId xmlns:a16="http://schemas.microsoft.com/office/drawing/2014/main" xmlns="" id="{00000000-0008-0000-0300-00009A010000}"/>
            </a:ext>
          </a:extLst>
        </xdr:cNvPr>
        <xdr:cNvSpPr/>
      </xdr:nvSpPr>
      <xdr:spPr>
        <a:xfrm>
          <a:off x="161290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15620</xdr:rowOff>
    </xdr:from>
    <xdr:ext cx="736600" cy="259045"/>
    <xdr:sp macro="" textlink="">
      <xdr:nvSpPr>
        <xdr:cNvPr id="411" name="テキスト ボックス 410">
          <a:extLst>
            <a:ext uri="{FF2B5EF4-FFF2-40B4-BE49-F238E27FC236}">
              <a16:creationId xmlns:a16="http://schemas.microsoft.com/office/drawing/2014/main" xmlns="" id="{00000000-0008-0000-0300-00009B010000}"/>
            </a:ext>
          </a:extLst>
        </xdr:cNvPr>
        <xdr:cNvSpPr txBox="1"/>
      </xdr:nvSpPr>
      <xdr:spPr>
        <a:xfrm>
          <a:off x="15798800" y="653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6350</xdr:rowOff>
    </xdr:from>
    <xdr:to>
      <xdr:col>73</xdr:col>
      <xdr:colOff>44450</xdr:colOff>
      <xdr:row>39</xdr:row>
      <xdr:rowOff>107950</xdr:rowOff>
    </xdr:to>
    <xdr:sp macro="" textlink="">
      <xdr:nvSpPr>
        <xdr:cNvPr id="412" name="楕円 411">
          <a:extLst>
            <a:ext uri="{FF2B5EF4-FFF2-40B4-BE49-F238E27FC236}">
              <a16:creationId xmlns:a16="http://schemas.microsoft.com/office/drawing/2014/main" xmlns="" id="{00000000-0008-0000-0300-00009C010000}"/>
            </a:ext>
          </a:extLst>
        </xdr:cNvPr>
        <xdr:cNvSpPr/>
      </xdr:nvSpPr>
      <xdr:spPr>
        <a:xfrm>
          <a:off x="15240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118127</xdr:rowOff>
    </xdr:from>
    <xdr:ext cx="762000" cy="259045"/>
    <xdr:sp macro="" textlink="">
      <xdr:nvSpPr>
        <xdr:cNvPr id="413" name="テキスト ボックス 412">
          <a:extLst>
            <a:ext uri="{FF2B5EF4-FFF2-40B4-BE49-F238E27FC236}">
              <a16:creationId xmlns:a16="http://schemas.microsoft.com/office/drawing/2014/main" xmlns="" id="{00000000-0008-0000-0300-00009D010000}"/>
            </a:ext>
          </a:extLst>
        </xdr:cNvPr>
        <xdr:cNvSpPr txBox="1"/>
      </xdr:nvSpPr>
      <xdr:spPr>
        <a:xfrm>
          <a:off x="14909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51405</xdr:rowOff>
    </xdr:from>
    <xdr:to>
      <xdr:col>68</xdr:col>
      <xdr:colOff>203200</xdr:colOff>
      <xdr:row>38</xdr:row>
      <xdr:rowOff>153005</xdr:rowOff>
    </xdr:to>
    <xdr:sp macro="" textlink="">
      <xdr:nvSpPr>
        <xdr:cNvPr id="414" name="楕円 413">
          <a:extLst>
            <a:ext uri="{FF2B5EF4-FFF2-40B4-BE49-F238E27FC236}">
              <a16:creationId xmlns:a16="http://schemas.microsoft.com/office/drawing/2014/main" xmlns="" id="{00000000-0008-0000-0300-00009E010000}"/>
            </a:ext>
          </a:extLst>
        </xdr:cNvPr>
        <xdr:cNvSpPr/>
      </xdr:nvSpPr>
      <xdr:spPr>
        <a:xfrm>
          <a:off x="14351000" y="656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163182</xdr:rowOff>
    </xdr:from>
    <xdr:ext cx="762000" cy="259045"/>
    <xdr:sp macro="" textlink="">
      <xdr:nvSpPr>
        <xdr:cNvPr id="415" name="テキスト ボックス 414">
          <a:extLst>
            <a:ext uri="{FF2B5EF4-FFF2-40B4-BE49-F238E27FC236}">
              <a16:creationId xmlns:a16="http://schemas.microsoft.com/office/drawing/2014/main" xmlns="" id="{00000000-0008-0000-0300-00009F010000}"/>
            </a:ext>
          </a:extLst>
        </xdr:cNvPr>
        <xdr:cNvSpPr txBox="1"/>
      </xdr:nvSpPr>
      <xdr:spPr>
        <a:xfrm>
          <a:off x="14020800" y="633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153912</xdr:rowOff>
    </xdr:from>
    <xdr:to>
      <xdr:col>64</xdr:col>
      <xdr:colOff>152400</xdr:colOff>
      <xdr:row>38</xdr:row>
      <xdr:rowOff>84062</xdr:rowOff>
    </xdr:to>
    <xdr:sp macro="" textlink="">
      <xdr:nvSpPr>
        <xdr:cNvPr id="416" name="楕円 415">
          <a:extLst>
            <a:ext uri="{FF2B5EF4-FFF2-40B4-BE49-F238E27FC236}">
              <a16:creationId xmlns:a16="http://schemas.microsoft.com/office/drawing/2014/main" xmlns="" id="{00000000-0008-0000-0300-0000A0010000}"/>
            </a:ext>
          </a:extLst>
        </xdr:cNvPr>
        <xdr:cNvSpPr/>
      </xdr:nvSpPr>
      <xdr:spPr>
        <a:xfrm>
          <a:off x="13462000" y="649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94239</xdr:rowOff>
    </xdr:from>
    <xdr:ext cx="762000" cy="259045"/>
    <xdr:sp macro="" textlink="">
      <xdr:nvSpPr>
        <xdr:cNvPr id="417" name="テキスト ボックス 416">
          <a:extLst>
            <a:ext uri="{FF2B5EF4-FFF2-40B4-BE49-F238E27FC236}">
              <a16:creationId xmlns:a16="http://schemas.microsoft.com/office/drawing/2014/main" xmlns="" id="{00000000-0008-0000-0300-0000A1010000}"/>
            </a:ext>
          </a:extLst>
        </xdr:cNvPr>
        <xdr:cNvSpPr txBox="1"/>
      </xdr:nvSpPr>
      <xdr:spPr>
        <a:xfrm>
          <a:off x="13131800" y="6266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8" name="正方形/長方形 417">
          <a:extLst>
            <a:ext uri="{FF2B5EF4-FFF2-40B4-BE49-F238E27FC236}">
              <a16:creationId xmlns:a16="http://schemas.microsoft.com/office/drawing/2014/main" xmlns="" id="{00000000-0008-0000-0300-0000A2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9" name="テキスト ボックス 418">
          <a:extLst>
            <a:ext uri="{FF2B5EF4-FFF2-40B4-BE49-F238E27FC236}">
              <a16:creationId xmlns:a16="http://schemas.microsoft.com/office/drawing/2014/main" xmlns="" id="{00000000-0008-0000-0300-0000A3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0" name="テキスト ボックス 419">
          <a:extLst>
            <a:ext uri="{FF2B5EF4-FFF2-40B4-BE49-F238E27FC236}">
              <a16:creationId xmlns:a16="http://schemas.microsoft.com/office/drawing/2014/main" xmlns="" id="{00000000-0008-0000-0300-0000A4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1" name="正方形/長方形 420">
          <a:extLst>
            <a:ext uri="{FF2B5EF4-FFF2-40B4-BE49-F238E27FC236}">
              <a16:creationId xmlns:a16="http://schemas.microsoft.com/office/drawing/2014/main" xmlns="" id="{00000000-0008-0000-0300-0000A5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2" name="正方形/長方形 421">
          <a:extLst>
            <a:ext uri="{FF2B5EF4-FFF2-40B4-BE49-F238E27FC236}">
              <a16:creationId xmlns:a16="http://schemas.microsoft.com/office/drawing/2014/main" xmlns="" id="{00000000-0008-0000-0300-0000A6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3" name="正方形/長方形 422">
          <a:extLst>
            <a:ext uri="{FF2B5EF4-FFF2-40B4-BE49-F238E27FC236}">
              <a16:creationId xmlns:a16="http://schemas.microsoft.com/office/drawing/2014/main" xmlns="" id="{00000000-0008-0000-0300-0000A7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4" name="正方形/長方形 423">
          <a:extLst>
            <a:ext uri="{FF2B5EF4-FFF2-40B4-BE49-F238E27FC236}">
              <a16:creationId xmlns:a16="http://schemas.microsoft.com/office/drawing/2014/main" xmlns="" id="{00000000-0008-0000-0300-0000A8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5" name="正方形/長方形 424">
          <a:extLst>
            <a:ext uri="{FF2B5EF4-FFF2-40B4-BE49-F238E27FC236}">
              <a16:creationId xmlns:a16="http://schemas.microsoft.com/office/drawing/2014/main" xmlns="" id="{00000000-0008-0000-0300-0000A9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6" name="正方形/長方形 425">
          <a:extLst>
            <a:ext uri="{FF2B5EF4-FFF2-40B4-BE49-F238E27FC236}">
              <a16:creationId xmlns:a16="http://schemas.microsoft.com/office/drawing/2014/main" xmlns="" id="{00000000-0008-0000-0300-0000AA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正方形/長方形 426">
          <a:extLst>
            <a:ext uri="{FF2B5EF4-FFF2-40B4-BE49-F238E27FC236}">
              <a16:creationId xmlns:a16="http://schemas.microsoft.com/office/drawing/2014/main" xmlns="" id="{00000000-0008-0000-0300-0000AB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8" name="正方形/長方形 427">
          <a:extLst>
            <a:ext uri="{FF2B5EF4-FFF2-40B4-BE49-F238E27FC236}">
              <a16:creationId xmlns:a16="http://schemas.microsoft.com/office/drawing/2014/main" xmlns="" id="{00000000-0008-0000-0300-0000AC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9" name="正方形/長方形 428">
          <a:extLst>
            <a:ext uri="{FF2B5EF4-FFF2-40B4-BE49-F238E27FC236}">
              <a16:creationId xmlns:a16="http://schemas.microsoft.com/office/drawing/2014/main" xmlns="" id="{00000000-0008-0000-0300-0000AD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0" name="テキスト ボックス 429">
          <a:extLst>
            <a:ext uri="{FF2B5EF4-FFF2-40B4-BE49-F238E27FC236}">
              <a16:creationId xmlns:a16="http://schemas.microsoft.com/office/drawing/2014/main" xmlns="" id="{00000000-0008-0000-0300-0000AE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充当可能財源が将来負担額を上回っている。今後とも住民サービスを低下させることなく、将来負担の適正化に努めていく。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31" name="テキスト ボックス 430">
          <a:extLst>
            <a:ext uri="{FF2B5EF4-FFF2-40B4-BE49-F238E27FC236}">
              <a16:creationId xmlns:a16="http://schemas.microsoft.com/office/drawing/2014/main" xmlns="" id="{00000000-0008-0000-0300-0000AF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2" name="直線コネクタ 431">
          <a:extLst>
            <a:ext uri="{FF2B5EF4-FFF2-40B4-BE49-F238E27FC236}">
              <a16:creationId xmlns:a16="http://schemas.microsoft.com/office/drawing/2014/main" xmlns="" id="{00000000-0008-0000-0300-0000B0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3" name="テキスト ボックス 432">
          <a:extLst>
            <a:ext uri="{FF2B5EF4-FFF2-40B4-BE49-F238E27FC236}">
              <a16:creationId xmlns:a16="http://schemas.microsoft.com/office/drawing/2014/main" xmlns="" id="{00000000-0008-0000-0300-0000B1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4" name="直線コネクタ 433">
          <a:extLst>
            <a:ext uri="{FF2B5EF4-FFF2-40B4-BE49-F238E27FC236}">
              <a16:creationId xmlns:a16="http://schemas.microsoft.com/office/drawing/2014/main" xmlns="" id="{00000000-0008-0000-0300-0000B2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5" name="テキスト ボックス 434">
          <a:extLst>
            <a:ext uri="{FF2B5EF4-FFF2-40B4-BE49-F238E27FC236}">
              <a16:creationId xmlns:a16="http://schemas.microsoft.com/office/drawing/2014/main" xmlns="" id="{00000000-0008-0000-0300-0000B3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6" name="直線コネクタ 435">
          <a:extLst>
            <a:ext uri="{FF2B5EF4-FFF2-40B4-BE49-F238E27FC236}">
              <a16:creationId xmlns:a16="http://schemas.microsoft.com/office/drawing/2014/main" xmlns="" id="{00000000-0008-0000-0300-0000B4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7" name="テキスト ボックス 436">
          <a:extLst>
            <a:ext uri="{FF2B5EF4-FFF2-40B4-BE49-F238E27FC236}">
              <a16:creationId xmlns:a16="http://schemas.microsoft.com/office/drawing/2014/main" xmlns="" id="{00000000-0008-0000-0300-0000B5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8" name="直線コネクタ 437">
          <a:extLst>
            <a:ext uri="{FF2B5EF4-FFF2-40B4-BE49-F238E27FC236}">
              <a16:creationId xmlns:a16="http://schemas.microsoft.com/office/drawing/2014/main" xmlns="" id="{00000000-0008-0000-0300-0000B6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9" name="テキスト ボックス 438">
          <a:extLst>
            <a:ext uri="{FF2B5EF4-FFF2-40B4-BE49-F238E27FC236}">
              <a16:creationId xmlns:a16="http://schemas.microsoft.com/office/drawing/2014/main" xmlns="" id="{00000000-0008-0000-0300-0000B7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40" name="直線コネクタ 439">
          <a:extLst>
            <a:ext uri="{FF2B5EF4-FFF2-40B4-BE49-F238E27FC236}">
              <a16:creationId xmlns:a16="http://schemas.microsoft.com/office/drawing/2014/main" xmlns="" id="{00000000-0008-0000-0300-0000B8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1" name="テキスト ボックス 440">
          <a:extLst>
            <a:ext uri="{FF2B5EF4-FFF2-40B4-BE49-F238E27FC236}">
              <a16:creationId xmlns:a16="http://schemas.microsoft.com/office/drawing/2014/main" xmlns="" id="{00000000-0008-0000-0300-0000B9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2" name="直線コネクタ 441">
          <a:extLst>
            <a:ext uri="{FF2B5EF4-FFF2-40B4-BE49-F238E27FC236}">
              <a16:creationId xmlns:a16="http://schemas.microsoft.com/office/drawing/2014/main" xmlns="" id="{00000000-0008-0000-0300-0000BA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3" name="テキスト ボックス 442">
          <a:extLst>
            <a:ext uri="{FF2B5EF4-FFF2-40B4-BE49-F238E27FC236}">
              <a16:creationId xmlns:a16="http://schemas.microsoft.com/office/drawing/2014/main" xmlns="" id="{00000000-0008-0000-0300-0000BB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4" name="直線コネクタ 443">
          <a:extLst>
            <a:ext uri="{FF2B5EF4-FFF2-40B4-BE49-F238E27FC236}">
              <a16:creationId xmlns:a16="http://schemas.microsoft.com/office/drawing/2014/main" xmlns="" id="{00000000-0008-0000-0300-0000BC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5" name="テキスト ボックス 444">
          <a:extLst>
            <a:ext uri="{FF2B5EF4-FFF2-40B4-BE49-F238E27FC236}">
              <a16:creationId xmlns:a16="http://schemas.microsoft.com/office/drawing/2014/main" xmlns="" id="{00000000-0008-0000-0300-0000BD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6" name="直線コネクタ 445">
          <a:extLst>
            <a:ext uri="{FF2B5EF4-FFF2-40B4-BE49-F238E27FC236}">
              <a16:creationId xmlns:a16="http://schemas.microsoft.com/office/drawing/2014/main" xmlns="" id="{00000000-0008-0000-0300-0000BE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7" name="将来負担の状況グラフ枠">
          <a:extLst>
            <a:ext uri="{FF2B5EF4-FFF2-40B4-BE49-F238E27FC236}">
              <a16:creationId xmlns:a16="http://schemas.microsoft.com/office/drawing/2014/main" xmlns="" id="{00000000-0008-0000-0300-0000BF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94252</xdr:rowOff>
    </xdr:to>
    <xdr:cxnSp macro="">
      <xdr:nvCxnSpPr>
        <xdr:cNvPr id="448" name="直線コネクタ 447">
          <a:extLst>
            <a:ext uri="{FF2B5EF4-FFF2-40B4-BE49-F238E27FC236}">
              <a16:creationId xmlns:a16="http://schemas.microsoft.com/office/drawing/2014/main" xmlns="" id="{00000000-0008-0000-0300-0000C0010000}"/>
            </a:ext>
          </a:extLst>
        </xdr:cNvPr>
        <xdr:cNvCxnSpPr/>
      </xdr:nvCxnSpPr>
      <xdr:spPr>
        <a:xfrm flipV="1">
          <a:off x="17018000" y="2313214"/>
          <a:ext cx="0" cy="15529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66329</xdr:rowOff>
    </xdr:from>
    <xdr:ext cx="762000" cy="259045"/>
    <xdr:sp macro="" textlink="">
      <xdr:nvSpPr>
        <xdr:cNvPr id="449" name="将来負担の状況最小値テキスト">
          <a:extLst>
            <a:ext uri="{FF2B5EF4-FFF2-40B4-BE49-F238E27FC236}">
              <a16:creationId xmlns:a16="http://schemas.microsoft.com/office/drawing/2014/main" xmlns="" id="{00000000-0008-0000-0300-0000C1010000}"/>
            </a:ext>
          </a:extLst>
        </xdr:cNvPr>
        <xdr:cNvSpPr txBox="1"/>
      </xdr:nvSpPr>
      <xdr:spPr>
        <a:xfrm>
          <a:off x="17106900" y="3838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94252</xdr:rowOff>
    </xdr:from>
    <xdr:to>
      <xdr:col>81</xdr:col>
      <xdr:colOff>133350</xdr:colOff>
      <xdr:row>22</xdr:row>
      <xdr:rowOff>94252</xdr:rowOff>
    </xdr:to>
    <xdr:cxnSp macro="">
      <xdr:nvCxnSpPr>
        <xdr:cNvPr id="450" name="直線コネクタ 449">
          <a:extLst>
            <a:ext uri="{FF2B5EF4-FFF2-40B4-BE49-F238E27FC236}">
              <a16:creationId xmlns:a16="http://schemas.microsoft.com/office/drawing/2014/main" xmlns="" id="{00000000-0008-0000-0300-0000C2010000}"/>
            </a:ext>
          </a:extLst>
        </xdr:cNvPr>
        <xdr:cNvCxnSpPr/>
      </xdr:nvCxnSpPr>
      <xdr:spPr>
        <a:xfrm>
          <a:off x="16929100" y="3866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51" name="将来負担の状況最大値テキスト">
          <a:extLst>
            <a:ext uri="{FF2B5EF4-FFF2-40B4-BE49-F238E27FC236}">
              <a16:creationId xmlns:a16="http://schemas.microsoft.com/office/drawing/2014/main" xmlns="" id="{00000000-0008-0000-0300-0000C3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2" name="直線コネクタ 451">
          <a:extLst>
            <a:ext uri="{FF2B5EF4-FFF2-40B4-BE49-F238E27FC236}">
              <a16:creationId xmlns:a16="http://schemas.microsoft.com/office/drawing/2014/main" xmlns="" id="{00000000-0008-0000-0300-0000C4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53" name="将来負担の状況平均値テキスト">
          <a:extLst>
            <a:ext uri="{FF2B5EF4-FFF2-40B4-BE49-F238E27FC236}">
              <a16:creationId xmlns:a16="http://schemas.microsoft.com/office/drawing/2014/main" xmlns="" id="{00000000-0008-0000-0300-0000C5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54" name="フローチャート: 判断 453">
          <a:extLst>
            <a:ext uri="{FF2B5EF4-FFF2-40B4-BE49-F238E27FC236}">
              <a16:creationId xmlns:a16="http://schemas.microsoft.com/office/drawing/2014/main" xmlns="" id="{00000000-0008-0000-0300-0000C6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55" name="フローチャート: 判断 454">
          <a:extLst>
            <a:ext uri="{FF2B5EF4-FFF2-40B4-BE49-F238E27FC236}">
              <a16:creationId xmlns:a16="http://schemas.microsoft.com/office/drawing/2014/main" xmlns="" id="{00000000-0008-0000-0300-0000C7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56" name="テキスト ボックス 455">
          <a:extLst>
            <a:ext uri="{FF2B5EF4-FFF2-40B4-BE49-F238E27FC236}">
              <a16:creationId xmlns:a16="http://schemas.microsoft.com/office/drawing/2014/main" xmlns="" id="{00000000-0008-0000-0300-0000C8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100784</xdr:rowOff>
    </xdr:from>
    <xdr:to>
      <xdr:col>73</xdr:col>
      <xdr:colOff>44450</xdr:colOff>
      <xdr:row>14</xdr:row>
      <xdr:rowOff>30934</xdr:rowOff>
    </xdr:to>
    <xdr:sp macro="" textlink="">
      <xdr:nvSpPr>
        <xdr:cNvPr id="457" name="フローチャート: 判断 456">
          <a:extLst>
            <a:ext uri="{FF2B5EF4-FFF2-40B4-BE49-F238E27FC236}">
              <a16:creationId xmlns:a16="http://schemas.microsoft.com/office/drawing/2014/main" xmlns="" id="{00000000-0008-0000-0300-0000C9010000}"/>
            </a:ext>
          </a:extLst>
        </xdr:cNvPr>
        <xdr:cNvSpPr/>
      </xdr:nvSpPr>
      <xdr:spPr>
        <a:xfrm>
          <a:off x="15240000" y="2329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41111</xdr:rowOff>
    </xdr:from>
    <xdr:ext cx="762000" cy="259045"/>
    <xdr:sp macro="" textlink="">
      <xdr:nvSpPr>
        <xdr:cNvPr id="458" name="テキスト ボックス 457">
          <a:extLst>
            <a:ext uri="{FF2B5EF4-FFF2-40B4-BE49-F238E27FC236}">
              <a16:creationId xmlns:a16="http://schemas.microsoft.com/office/drawing/2014/main" xmlns="" id="{00000000-0008-0000-0300-0000CA010000}"/>
            </a:ext>
          </a:extLst>
        </xdr:cNvPr>
        <xdr:cNvSpPr txBox="1"/>
      </xdr:nvSpPr>
      <xdr:spPr>
        <a:xfrm>
          <a:off x="14909800" y="2098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71574</xdr:rowOff>
    </xdr:from>
    <xdr:to>
      <xdr:col>68</xdr:col>
      <xdr:colOff>203200</xdr:colOff>
      <xdr:row>16</xdr:row>
      <xdr:rowOff>1724</xdr:rowOff>
    </xdr:to>
    <xdr:sp macro="" textlink="">
      <xdr:nvSpPr>
        <xdr:cNvPr id="459" name="フローチャート: 判断 458">
          <a:extLst>
            <a:ext uri="{FF2B5EF4-FFF2-40B4-BE49-F238E27FC236}">
              <a16:creationId xmlns:a16="http://schemas.microsoft.com/office/drawing/2014/main" xmlns="" id="{00000000-0008-0000-0300-0000CB010000}"/>
            </a:ext>
          </a:extLst>
        </xdr:cNvPr>
        <xdr:cNvSpPr/>
      </xdr:nvSpPr>
      <xdr:spPr>
        <a:xfrm>
          <a:off x="14351000" y="264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11901</xdr:rowOff>
    </xdr:from>
    <xdr:ext cx="762000" cy="259045"/>
    <xdr:sp macro="" textlink="">
      <xdr:nvSpPr>
        <xdr:cNvPr id="460" name="テキスト ボックス 459">
          <a:extLst>
            <a:ext uri="{FF2B5EF4-FFF2-40B4-BE49-F238E27FC236}">
              <a16:creationId xmlns:a16="http://schemas.microsoft.com/office/drawing/2014/main" xmlns="" id="{00000000-0008-0000-0300-0000CC010000}"/>
            </a:ext>
          </a:extLst>
        </xdr:cNvPr>
        <xdr:cNvSpPr txBox="1"/>
      </xdr:nvSpPr>
      <xdr:spPr>
        <a:xfrm>
          <a:off x="14020800" y="2412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107769</xdr:rowOff>
    </xdr:from>
    <xdr:to>
      <xdr:col>64</xdr:col>
      <xdr:colOff>152400</xdr:colOff>
      <xdr:row>16</xdr:row>
      <xdr:rowOff>37919</xdr:rowOff>
    </xdr:to>
    <xdr:sp macro="" textlink="">
      <xdr:nvSpPr>
        <xdr:cNvPr id="461" name="フローチャート: 判断 460">
          <a:extLst>
            <a:ext uri="{FF2B5EF4-FFF2-40B4-BE49-F238E27FC236}">
              <a16:creationId xmlns:a16="http://schemas.microsoft.com/office/drawing/2014/main" xmlns="" id="{00000000-0008-0000-0300-0000CD010000}"/>
            </a:ext>
          </a:extLst>
        </xdr:cNvPr>
        <xdr:cNvSpPr/>
      </xdr:nvSpPr>
      <xdr:spPr>
        <a:xfrm>
          <a:off x="13462000" y="267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48096</xdr:rowOff>
    </xdr:from>
    <xdr:ext cx="762000" cy="259045"/>
    <xdr:sp macro="" textlink="">
      <xdr:nvSpPr>
        <xdr:cNvPr id="462" name="テキスト ボックス 461">
          <a:extLst>
            <a:ext uri="{FF2B5EF4-FFF2-40B4-BE49-F238E27FC236}">
              <a16:creationId xmlns:a16="http://schemas.microsoft.com/office/drawing/2014/main" xmlns="" id="{00000000-0008-0000-0300-0000CE010000}"/>
            </a:ext>
          </a:extLst>
        </xdr:cNvPr>
        <xdr:cNvSpPr txBox="1"/>
      </xdr:nvSpPr>
      <xdr:spPr>
        <a:xfrm>
          <a:off x="13131800" y="244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xmlns="" id="{00000000-0008-0000-0300-0000CF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a:extLst>
            <a:ext uri="{FF2B5EF4-FFF2-40B4-BE49-F238E27FC236}">
              <a16:creationId xmlns:a16="http://schemas.microsoft.com/office/drawing/2014/main" xmlns="" id="{00000000-0008-0000-0300-0000D0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xmlns="" id="{00000000-0008-0000-0300-0000D1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xmlns="" id="{00000000-0008-0000-0300-0000D2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xmlns="" id="{00000000-0008-0000-0300-0000D3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福岡県大野城市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102,809
101,701
26.89
42,463,610
41,007,295
1,434,576
20,370,484
18,692,690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人口千人当たり職員数が類似団体平均を下回っており、人件費は類似団体平均の中で５番目に低い団体であるが、会計年度任用職員制度の開始により増加傾向となっている。</a:t>
          </a:r>
        </a:p>
        <a:p>
          <a:r>
            <a:rPr kumimoji="1" lang="ja-JP" altLang="en-US" sz="1300">
              <a:latin typeface="ＭＳ Ｐゴシック" panose="020B0600070205080204" pitchFamily="50" charset="-128"/>
              <a:ea typeface="ＭＳ Ｐゴシック" panose="020B0600070205080204" pitchFamily="50" charset="-128"/>
            </a:rPr>
            <a:t>　今後とも住民サービスとの均衡を崩さないよう配慮しながら、人件費の抑制に努める。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xmlns=""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24130</xdr:rowOff>
    </xdr:from>
    <xdr:to>
      <xdr:col>24</xdr:col>
      <xdr:colOff>25400</xdr:colOff>
      <xdr:row>41</xdr:row>
      <xdr:rowOff>124714</xdr:rowOff>
    </xdr:to>
    <xdr:cxnSp macro="">
      <xdr:nvCxnSpPr>
        <xdr:cNvPr id="59" name="直線コネクタ 58">
          <a:extLst>
            <a:ext uri="{FF2B5EF4-FFF2-40B4-BE49-F238E27FC236}">
              <a16:creationId xmlns:a16="http://schemas.microsoft.com/office/drawing/2014/main" xmlns="" id="{00000000-0008-0000-0400-00003B000000}"/>
            </a:ext>
          </a:extLst>
        </xdr:cNvPr>
        <xdr:cNvCxnSpPr/>
      </xdr:nvCxnSpPr>
      <xdr:spPr>
        <a:xfrm flipV="1">
          <a:off x="4826000" y="5681980"/>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96791</xdr:rowOff>
    </xdr:from>
    <xdr:ext cx="762000" cy="259045"/>
    <xdr:sp macro="" textlink="">
      <xdr:nvSpPr>
        <xdr:cNvPr id="60" name="人件費最小値テキスト">
          <a:extLst>
            <a:ext uri="{FF2B5EF4-FFF2-40B4-BE49-F238E27FC236}">
              <a16:creationId xmlns:a16="http://schemas.microsoft.com/office/drawing/2014/main" xmlns="" id="{00000000-0008-0000-0400-00003C000000}"/>
            </a:ext>
          </a:extLst>
        </xdr:cNvPr>
        <xdr:cNvSpPr txBox="1"/>
      </xdr:nvSpPr>
      <xdr:spPr>
        <a:xfrm>
          <a:off x="4914900" y="712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124714</xdr:rowOff>
    </xdr:from>
    <xdr:to>
      <xdr:col>24</xdr:col>
      <xdr:colOff>114300</xdr:colOff>
      <xdr:row>41</xdr:row>
      <xdr:rowOff>124714</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a:off x="4737100" y="7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110507</xdr:rowOff>
    </xdr:from>
    <xdr:ext cx="762000" cy="259045"/>
    <xdr:sp macro="" textlink="">
      <xdr:nvSpPr>
        <xdr:cNvPr id="62" name="人件費最大値テキスト">
          <a:extLst>
            <a:ext uri="{FF2B5EF4-FFF2-40B4-BE49-F238E27FC236}">
              <a16:creationId xmlns:a16="http://schemas.microsoft.com/office/drawing/2014/main" xmlns="" id="{00000000-0008-0000-0400-00003E000000}"/>
            </a:ext>
          </a:extLst>
        </xdr:cNvPr>
        <xdr:cNvSpPr txBox="1"/>
      </xdr:nvSpPr>
      <xdr:spPr>
        <a:xfrm>
          <a:off x="4914900" y="5425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24130</xdr:rowOff>
    </xdr:from>
    <xdr:to>
      <xdr:col>24</xdr:col>
      <xdr:colOff>114300</xdr:colOff>
      <xdr:row>33</xdr:row>
      <xdr:rowOff>24130</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5681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110998</xdr:rowOff>
    </xdr:from>
    <xdr:to>
      <xdr:col>24</xdr:col>
      <xdr:colOff>25400</xdr:colOff>
      <xdr:row>35</xdr:row>
      <xdr:rowOff>138430</xdr:rowOff>
    </xdr:to>
    <xdr:cxnSp macro="">
      <xdr:nvCxnSpPr>
        <xdr:cNvPr id="64" name="直線コネクタ 63">
          <a:extLst>
            <a:ext uri="{FF2B5EF4-FFF2-40B4-BE49-F238E27FC236}">
              <a16:creationId xmlns:a16="http://schemas.microsoft.com/office/drawing/2014/main" xmlns="" id="{00000000-0008-0000-0400-000040000000}"/>
            </a:ext>
          </a:extLst>
        </xdr:cNvPr>
        <xdr:cNvCxnSpPr/>
      </xdr:nvCxnSpPr>
      <xdr:spPr>
        <a:xfrm flipV="1">
          <a:off x="3987800" y="611174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119143</xdr:rowOff>
    </xdr:from>
    <xdr:ext cx="762000" cy="259045"/>
    <xdr:sp macro="" textlink="">
      <xdr:nvSpPr>
        <xdr:cNvPr id="65" name="人件費平均値テキスト">
          <a:extLst>
            <a:ext uri="{FF2B5EF4-FFF2-40B4-BE49-F238E27FC236}">
              <a16:creationId xmlns:a16="http://schemas.microsoft.com/office/drawing/2014/main" xmlns="" id="{00000000-0008-0000-0400-000041000000}"/>
            </a:ext>
          </a:extLst>
        </xdr:cNvPr>
        <xdr:cNvSpPr txBox="1"/>
      </xdr:nvSpPr>
      <xdr:spPr>
        <a:xfrm>
          <a:off x="4914900" y="64627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147066</xdr:rowOff>
    </xdr:from>
    <xdr:to>
      <xdr:col>24</xdr:col>
      <xdr:colOff>76200</xdr:colOff>
      <xdr:row>38</xdr:row>
      <xdr:rowOff>77215</xdr:rowOff>
    </xdr:to>
    <xdr:sp macro="" textlink="">
      <xdr:nvSpPr>
        <xdr:cNvPr id="66" name="フローチャート: 判断 65">
          <a:extLst>
            <a:ext uri="{FF2B5EF4-FFF2-40B4-BE49-F238E27FC236}">
              <a16:creationId xmlns:a16="http://schemas.microsoft.com/office/drawing/2014/main" xmlns="" id="{00000000-0008-0000-0400-000042000000}"/>
            </a:ext>
          </a:extLst>
        </xdr:cNvPr>
        <xdr:cNvSpPr/>
      </xdr:nvSpPr>
      <xdr:spPr>
        <a:xfrm>
          <a:off x="4775200" y="64907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138430</xdr:rowOff>
    </xdr:from>
    <xdr:to>
      <xdr:col>19</xdr:col>
      <xdr:colOff>187325</xdr:colOff>
      <xdr:row>36</xdr:row>
      <xdr:rowOff>76708</xdr:rowOff>
    </xdr:to>
    <xdr:cxnSp macro="">
      <xdr:nvCxnSpPr>
        <xdr:cNvPr id="67" name="直線コネクタ 66">
          <a:extLst>
            <a:ext uri="{FF2B5EF4-FFF2-40B4-BE49-F238E27FC236}">
              <a16:creationId xmlns:a16="http://schemas.microsoft.com/office/drawing/2014/main" xmlns="" id="{00000000-0008-0000-0400-000043000000}"/>
            </a:ext>
          </a:extLst>
        </xdr:cNvPr>
        <xdr:cNvCxnSpPr/>
      </xdr:nvCxnSpPr>
      <xdr:spPr>
        <a:xfrm flipV="1">
          <a:off x="3098800" y="6139180"/>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110490</xdr:rowOff>
    </xdr:from>
    <xdr:to>
      <xdr:col>20</xdr:col>
      <xdr:colOff>38100</xdr:colOff>
      <xdr:row>38</xdr:row>
      <xdr:rowOff>40640</xdr:rowOff>
    </xdr:to>
    <xdr:sp macro="" textlink="">
      <xdr:nvSpPr>
        <xdr:cNvPr id="68" name="フローチャート: 判断 67">
          <a:extLst>
            <a:ext uri="{FF2B5EF4-FFF2-40B4-BE49-F238E27FC236}">
              <a16:creationId xmlns:a16="http://schemas.microsoft.com/office/drawing/2014/main" xmlns="" id="{00000000-0008-0000-0400-000044000000}"/>
            </a:ext>
          </a:extLst>
        </xdr:cNvPr>
        <xdr:cNvSpPr/>
      </xdr:nvSpPr>
      <xdr:spPr>
        <a:xfrm>
          <a:off x="3937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25417</xdr:rowOff>
    </xdr:from>
    <xdr:ext cx="736600" cy="259045"/>
    <xdr:sp macro="" textlink="">
      <xdr:nvSpPr>
        <xdr:cNvPr id="69" name="テキスト ボックス 68">
          <a:extLst>
            <a:ext uri="{FF2B5EF4-FFF2-40B4-BE49-F238E27FC236}">
              <a16:creationId xmlns:a16="http://schemas.microsoft.com/office/drawing/2014/main" xmlns="" id="{00000000-0008-0000-0400-000045000000}"/>
            </a:ext>
          </a:extLst>
        </xdr:cNvPr>
        <xdr:cNvSpPr txBox="1"/>
      </xdr:nvSpPr>
      <xdr:spPr>
        <a:xfrm>
          <a:off x="3606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154432</xdr:rowOff>
    </xdr:from>
    <xdr:to>
      <xdr:col>15</xdr:col>
      <xdr:colOff>98425</xdr:colOff>
      <xdr:row>36</xdr:row>
      <xdr:rowOff>76708</xdr:rowOff>
    </xdr:to>
    <xdr:cxnSp macro="">
      <xdr:nvCxnSpPr>
        <xdr:cNvPr id="70" name="直線コネクタ 69">
          <a:extLst>
            <a:ext uri="{FF2B5EF4-FFF2-40B4-BE49-F238E27FC236}">
              <a16:creationId xmlns:a16="http://schemas.microsoft.com/office/drawing/2014/main" xmlns="" id="{00000000-0008-0000-0400-000046000000}"/>
            </a:ext>
          </a:extLst>
        </xdr:cNvPr>
        <xdr:cNvCxnSpPr/>
      </xdr:nvCxnSpPr>
      <xdr:spPr>
        <a:xfrm>
          <a:off x="2209800" y="5983732"/>
          <a:ext cx="889000" cy="26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94488</xdr:rowOff>
    </xdr:from>
    <xdr:to>
      <xdr:col>15</xdr:col>
      <xdr:colOff>149225</xdr:colOff>
      <xdr:row>39</xdr:row>
      <xdr:rowOff>24638</xdr:rowOff>
    </xdr:to>
    <xdr:sp macro="" textlink="">
      <xdr:nvSpPr>
        <xdr:cNvPr id="71" name="フローチャート: 判断 70">
          <a:extLst>
            <a:ext uri="{FF2B5EF4-FFF2-40B4-BE49-F238E27FC236}">
              <a16:creationId xmlns:a16="http://schemas.microsoft.com/office/drawing/2014/main" xmlns="" id="{00000000-0008-0000-0400-000047000000}"/>
            </a:ext>
          </a:extLst>
        </xdr:cNvPr>
        <xdr:cNvSpPr/>
      </xdr:nvSpPr>
      <xdr:spPr>
        <a:xfrm>
          <a:off x="3048000" y="660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9415</xdr:rowOff>
    </xdr:from>
    <xdr:ext cx="762000" cy="259045"/>
    <xdr:sp macro="" textlink="">
      <xdr:nvSpPr>
        <xdr:cNvPr id="72" name="テキスト ボックス 71">
          <a:extLst>
            <a:ext uri="{FF2B5EF4-FFF2-40B4-BE49-F238E27FC236}">
              <a16:creationId xmlns:a16="http://schemas.microsoft.com/office/drawing/2014/main" xmlns="" id="{00000000-0008-0000-0400-000048000000}"/>
            </a:ext>
          </a:extLst>
        </xdr:cNvPr>
        <xdr:cNvSpPr txBox="1"/>
      </xdr:nvSpPr>
      <xdr:spPr>
        <a:xfrm>
          <a:off x="2717800" y="6695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117856</xdr:rowOff>
    </xdr:from>
    <xdr:to>
      <xdr:col>11</xdr:col>
      <xdr:colOff>9525</xdr:colOff>
      <xdr:row>34</xdr:row>
      <xdr:rowOff>154432</xdr:rowOff>
    </xdr:to>
    <xdr:cxnSp macro="">
      <xdr:nvCxnSpPr>
        <xdr:cNvPr id="73" name="直線コネクタ 72">
          <a:extLst>
            <a:ext uri="{FF2B5EF4-FFF2-40B4-BE49-F238E27FC236}">
              <a16:creationId xmlns:a16="http://schemas.microsoft.com/office/drawing/2014/main" xmlns="" id="{00000000-0008-0000-0400-000049000000}"/>
            </a:ext>
          </a:extLst>
        </xdr:cNvPr>
        <xdr:cNvCxnSpPr/>
      </xdr:nvCxnSpPr>
      <xdr:spPr>
        <a:xfrm>
          <a:off x="1320800" y="594715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110490</xdr:rowOff>
    </xdr:from>
    <xdr:to>
      <xdr:col>11</xdr:col>
      <xdr:colOff>60325</xdr:colOff>
      <xdr:row>38</xdr:row>
      <xdr:rowOff>40640</xdr:rowOff>
    </xdr:to>
    <xdr:sp macro="" textlink="">
      <xdr:nvSpPr>
        <xdr:cNvPr id="74" name="フローチャート: 判断 73">
          <a:extLst>
            <a:ext uri="{FF2B5EF4-FFF2-40B4-BE49-F238E27FC236}">
              <a16:creationId xmlns:a16="http://schemas.microsoft.com/office/drawing/2014/main" xmlns="" id="{00000000-0008-0000-0400-00004A000000}"/>
            </a:ext>
          </a:extLst>
        </xdr:cNvPr>
        <xdr:cNvSpPr/>
      </xdr:nvSpPr>
      <xdr:spPr>
        <a:xfrm>
          <a:off x="2159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25417</xdr:rowOff>
    </xdr:from>
    <xdr:ext cx="762000" cy="259045"/>
    <xdr:sp macro="" textlink="">
      <xdr:nvSpPr>
        <xdr:cNvPr id="75" name="テキスト ボックス 74">
          <a:extLst>
            <a:ext uri="{FF2B5EF4-FFF2-40B4-BE49-F238E27FC236}">
              <a16:creationId xmlns:a16="http://schemas.microsoft.com/office/drawing/2014/main" xmlns="" id="{00000000-0008-0000-0400-00004B000000}"/>
            </a:ext>
          </a:extLst>
        </xdr:cNvPr>
        <xdr:cNvSpPr txBox="1"/>
      </xdr:nvSpPr>
      <xdr:spPr>
        <a:xfrm>
          <a:off x="1828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137922</xdr:rowOff>
    </xdr:from>
    <xdr:to>
      <xdr:col>6</xdr:col>
      <xdr:colOff>171450</xdr:colOff>
      <xdr:row>38</xdr:row>
      <xdr:rowOff>68072</xdr:rowOff>
    </xdr:to>
    <xdr:sp macro="" textlink="">
      <xdr:nvSpPr>
        <xdr:cNvPr id="76" name="フローチャート: 判断 75">
          <a:extLst>
            <a:ext uri="{FF2B5EF4-FFF2-40B4-BE49-F238E27FC236}">
              <a16:creationId xmlns:a16="http://schemas.microsoft.com/office/drawing/2014/main" xmlns="" id="{00000000-0008-0000-0400-00004C000000}"/>
            </a:ext>
          </a:extLst>
        </xdr:cNvPr>
        <xdr:cNvSpPr/>
      </xdr:nvSpPr>
      <xdr:spPr>
        <a:xfrm>
          <a:off x="1270000" y="6481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52849</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939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xmlns=""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60198</xdr:rowOff>
    </xdr:from>
    <xdr:to>
      <xdr:col>24</xdr:col>
      <xdr:colOff>76200</xdr:colOff>
      <xdr:row>35</xdr:row>
      <xdr:rowOff>161798</xdr:rowOff>
    </xdr:to>
    <xdr:sp macro="" textlink="">
      <xdr:nvSpPr>
        <xdr:cNvPr id="83" name="楕円 82">
          <a:extLst>
            <a:ext uri="{FF2B5EF4-FFF2-40B4-BE49-F238E27FC236}">
              <a16:creationId xmlns:a16="http://schemas.microsoft.com/office/drawing/2014/main" xmlns="" id="{00000000-0008-0000-0400-000053000000}"/>
            </a:ext>
          </a:extLst>
        </xdr:cNvPr>
        <xdr:cNvSpPr/>
      </xdr:nvSpPr>
      <xdr:spPr>
        <a:xfrm>
          <a:off x="47752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76725</xdr:rowOff>
    </xdr:from>
    <xdr:ext cx="762000" cy="259045"/>
    <xdr:sp macro="" textlink="">
      <xdr:nvSpPr>
        <xdr:cNvPr id="84" name="人件費該当値テキスト">
          <a:extLst>
            <a:ext uri="{FF2B5EF4-FFF2-40B4-BE49-F238E27FC236}">
              <a16:creationId xmlns:a16="http://schemas.microsoft.com/office/drawing/2014/main" xmlns="" id="{00000000-0008-0000-0400-000054000000}"/>
            </a:ext>
          </a:extLst>
        </xdr:cNvPr>
        <xdr:cNvSpPr txBox="1"/>
      </xdr:nvSpPr>
      <xdr:spPr>
        <a:xfrm>
          <a:off x="4914900" y="5906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87630</xdr:rowOff>
    </xdr:from>
    <xdr:to>
      <xdr:col>20</xdr:col>
      <xdr:colOff>38100</xdr:colOff>
      <xdr:row>36</xdr:row>
      <xdr:rowOff>17780</xdr:rowOff>
    </xdr:to>
    <xdr:sp macro="" textlink="">
      <xdr:nvSpPr>
        <xdr:cNvPr id="85" name="楕円 84">
          <a:extLst>
            <a:ext uri="{FF2B5EF4-FFF2-40B4-BE49-F238E27FC236}">
              <a16:creationId xmlns:a16="http://schemas.microsoft.com/office/drawing/2014/main" xmlns="" id="{00000000-0008-0000-0400-000055000000}"/>
            </a:ext>
          </a:extLst>
        </xdr:cNvPr>
        <xdr:cNvSpPr/>
      </xdr:nvSpPr>
      <xdr:spPr>
        <a:xfrm>
          <a:off x="3937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27957</xdr:rowOff>
    </xdr:from>
    <xdr:ext cx="736600" cy="259045"/>
    <xdr:sp macro="" textlink="">
      <xdr:nvSpPr>
        <xdr:cNvPr id="86" name="テキスト ボックス 85">
          <a:extLst>
            <a:ext uri="{FF2B5EF4-FFF2-40B4-BE49-F238E27FC236}">
              <a16:creationId xmlns:a16="http://schemas.microsoft.com/office/drawing/2014/main" xmlns="" id="{00000000-0008-0000-0400-000056000000}"/>
            </a:ext>
          </a:extLst>
        </xdr:cNvPr>
        <xdr:cNvSpPr txBox="1"/>
      </xdr:nvSpPr>
      <xdr:spPr>
        <a:xfrm>
          <a:off x="3606800" y="5857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25908</xdr:rowOff>
    </xdr:from>
    <xdr:to>
      <xdr:col>15</xdr:col>
      <xdr:colOff>149225</xdr:colOff>
      <xdr:row>36</xdr:row>
      <xdr:rowOff>127508</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3048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137685</xdr:rowOff>
    </xdr:from>
    <xdr:ext cx="7620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2717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103632</xdr:rowOff>
    </xdr:from>
    <xdr:to>
      <xdr:col>11</xdr:col>
      <xdr:colOff>60325</xdr:colOff>
      <xdr:row>35</xdr:row>
      <xdr:rowOff>33782</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2159000" y="593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43959</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1828800" y="570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67056</xdr:rowOff>
    </xdr:from>
    <xdr:to>
      <xdr:col>6</xdr:col>
      <xdr:colOff>171450</xdr:colOff>
      <xdr:row>34</xdr:row>
      <xdr:rowOff>168656</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1270000" y="589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7383</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939800" y="5665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xmlns=""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xmlns=""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xmlns=""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新型コロナウイルスワクチン接種委託料の減などにより、物件費は減少し、類似団体平均を下回っている。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今後も住民サービスを低下させないように配慮しながら、物件費の抑制に努める。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xmlns=""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xmlns=""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xmlns=""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xmlns=""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xmlns=""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xmlns=""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26307</xdr:rowOff>
    </xdr:from>
    <xdr:to>
      <xdr:col>82</xdr:col>
      <xdr:colOff>107950</xdr:colOff>
      <xdr:row>22</xdr:row>
      <xdr:rowOff>72572</xdr:rowOff>
    </xdr:to>
    <xdr:cxnSp macro="">
      <xdr:nvCxnSpPr>
        <xdr:cNvPr id="122" name="直線コネクタ 121">
          <a:extLst>
            <a:ext uri="{FF2B5EF4-FFF2-40B4-BE49-F238E27FC236}">
              <a16:creationId xmlns:a16="http://schemas.microsoft.com/office/drawing/2014/main" xmlns="" id="{00000000-0008-0000-0400-00007A000000}"/>
            </a:ext>
          </a:extLst>
        </xdr:cNvPr>
        <xdr:cNvCxnSpPr/>
      </xdr:nvCxnSpPr>
      <xdr:spPr>
        <a:xfrm flipV="1">
          <a:off x="16510000" y="2255157"/>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44649</xdr:rowOff>
    </xdr:from>
    <xdr:ext cx="762000" cy="259045"/>
    <xdr:sp macro="" textlink="">
      <xdr:nvSpPr>
        <xdr:cNvPr id="123" name="物件費最小値テキスト">
          <a:extLst>
            <a:ext uri="{FF2B5EF4-FFF2-40B4-BE49-F238E27FC236}">
              <a16:creationId xmlns:a16="http://schemas.microsoft.com/office/drawing/2014/main" xmlns="" id="{00000000-0008-0000-0400-00007B000000}"/>
            </a:ext>
          </a:extLst>
        </xdr:cNvPr>
        <xdr:cNvSpPr txBox="1"/>
      </xdr:nvSpPr>
      <xdr:spPr>
        <a:xfrm>
          <a:off x="16598900" y="381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72572</xdr:rowOff>
    </xdr:from>
    <xdr:to>
      <xdr:col>82</xdr:col>
      <xdr:colOff>196850</xdr:colOff>
      <xdr:row>22</xdr:row>
      <xdr:rowOff>72572</xdr:rowOff>
    </xdr:to>
    <xdr:cxnSp macro="">
      <xdr:nvCxnSpPr>
        <xdr:cNvPr id="124" name="直線コネクタ 123">
          <a:extLst>
            <a:ext uri="{FF2B5EF4-FFF2-40B4-BE49-F238E27FC236}">
              <a16:creationId xmlns:a16="http://schemas.microsoft.com/office/drawing/2014/main" xmlns="" id="{00000000-0008-0000-0400-00007C000000}"/>
            </a:ext>
          </a:extLst>
        </xdr:cNvPr>
        <xdr:cNvCxnSpPr/>
      </xdr:nvCxnSpPr>
      <xdr:spPr>
        <a:xfrm>
          <a:off x="16421100" y="3844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112684</xdr:rowOff>
    </xdr:from>
    <xdr:ext cx="762000" cy="259045"/>
    <xdr:sp macro="" textlink="">
      <xdr:nvSpPr>
        <xdr:cNvPr id="125" name="物件費最大値テキスト">
          <a:extLst>
            <a:ext uri="{FF2B5EF4-FFF2-40B4-BE49-F238E27FC236}">
              <a16:creationId xmlns:a16="http://schemas.microsoft.com/office/drawing/2014/main" xmlns="" id="{00000000-0008-0000-0400-00007D000000}"/>
            </a:ext>
          </a:extLst>
        </xdr:cNvPr>
        <xdr:cNvSpPr txBox="1"/>
      </xdr:nvSpPr>
      <xdr:spPr>
        <a:xfrm>
          <a:off x="16598900" y="199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26307</xdr:rowOff>
    </xdr:from>
    <xdr:to>
      <xdr:col>82</xdr:col>
      <xdr:colOff>196850</xdr:colOff>
      <xdr:row>13</xdr:row>
      <xdr:rowOff>26307</xdr:rowOff>
    </xdr:to>
    <xdr:cxnSp macro="">
      <xdr:nvCxnSpPr>
        <xdr:cNvPr id="126" name="直線コネクタ 125">
          <a:extLst>
            <a:ext uri="{FF2B5EF4-FFF2-40B4-BE49-F238E27FC236}">
              <a16:creationId xmlns:a16="http://schemas.microsoft.com/office/drawing/2014/main" xmlns="" id="{00000000-0008-0000-0400-00007E000000}"/>
            </a:ext>
          </a:extLst>
        </xdr:cNvPr>
        <xdr:cNvCxnSpPr/>
      </xdr:nvCxnSpPr>
      <xdr:spPr>
        <a:xfrm>
          <a:off x="16421100" y="2255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151493</xdr:rowOff>
    </xdr:from>
    <xdr:to>
      <xdr:col>82</xdr:col>
      <xdr:colOff>107950</xdr:colOff>
      <xdr:row>16</xdr:row>
      <xdr:rowOff>121557</xdr:rowOff>
    </xdr:to>
    <xdr:cxnSp macro="">
      <xdr:nvCxnSpPr>
        <xdr:cNvPr id="127" name="直線コネクタ 126">
          <a:extLst>
            <a:ext uri="{FF2B5EF4-FFF2-40B4-BE49-F238E27FC236}">
              <a16:creationId xmlns:a16="http://schemas.microsoft.com/office/drawing/2014/main" xmlns="" id="{00000000-0008-0000-0400-00007F000000}"/>
            </a:ext>
          </a:extLst>
        </xdr:cNvPr>
        <xdr:cNvCxnSpPr/>
      </xdr:nvCxnSpPr>
      <xdr:spPr>
        <a:xfrm>
          <a:off x="15671800" y="2723243"/>
          <a:ext cx="8382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34670</xdr:rowOff>
    </xdr:from>
    <xdr:ext cx="762000" cy="259045"/>
    <xdr:sp macro="" textlink="">
      <xdr:nvSpPr>
        <xdr:cNvPr id="128" name="物件費平均値テキスト">
          <a:extLst>
            <a:ext uri="{FF2B5EF4-FFF2-40B4-BE49-F238E27FC236}">
              <a16:creationId xmlns:a16="http://schemas.microsoft.com/office/drawing/2014/main" xmlns="" id="{00000000-0008-0000-0400-000080000000}"/>
            </a:ext>
          </a:extLst>
        </xdr:cNvPr>
        <xdr:cNvSpPr txBox="1"/>
      </xdr:nvSpPr>
      <xdr:spPr>
        <a:xfrm>
          <a:off x="16598900" y="294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62593</xdr:rowOff>
    </xdr:from>
    <xdr:to>
      <xdr:col>82</xdr:col>
      <xdr:colOff>158750</xdr:colOff>
      <xdr:row>17</xdr:row>
      <xdr:rowOff>164193</xdr:rowOff>
    </xdr:to>
    <xdr:sp macro="" textlink="">
      <xdr:nvSpPr>
        <xdr:cNvPr id="129" name="フローチャート: 判断 128">
          <a:extLst>
            <a:ext uri="{FF2B5EF4-FFF2-40B4-BE49-F238E27FC236}">
              <a16:creationId xmlns:a16="http://schemas.microsoft.com/office/drawing/2014/main" xmlns="" id="{00000000-0008-0000-0400-000081000000}"/>
            </a:ext>
          </a:extLst>
        </xdr:cNvPr>
        <xdr:cNvSpPr/>
      </xdr:nvSpPr>
      <xdr:spPr>
        <a:xfrm>
          <a:off x="164592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151493</xdr:rowOff>
    </xdr:from>
    <xdr:to>
      <xdr:col>78</xdr:col>
      <xdr:colOff>69850</xdr:colOff>
      <xdr:row>16</xdr:row>
      <xdr:rowOff>78014</xdr:rowOff>
    </xdr:to>
    <xdr:cxnSp macro="">
      <xdr:nvCxnSpPr>
        <xdr:cNvPr id="130" name="直線コネクタ 129">
          <a:extLst>
            <a:ext uri="{FF2B5EF4-FFF2-40B4-BE49-F238E27FC236}">
              <a16:creationId xmlns:a16="http://schemas.microsoft.com/office/drawing/2014/main" xmlns="" id="{00000000-0008-0000-0400-000082000000}"/>
            </a:ext>
          </a:extLst>
        </xdr:cNvPr>
        <xdr:cNvCxnSpPr/>
      </xdr:nvCxnSpPr>
      <xdr:spPr>
        <a:xfrm flipV="1">
          <a:off x="14782800" y="2723243"/>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114300</xdr:rowOff>
    </xdr:from>
    <xdr:to>
      <xdr:col>78</xdr:col>
      <xdr:colOff>120650</xdr:colOff>
      <xdr:row>17</xdr:row>
      <xdr:rowOff>44450</xdr:rowOff>
    </xdr:to>
    <xdr:sp macro="" textlink="">
      <xdr:nvSpPr>
        <xdr:cNvPr id="131" name="フローチャート: 判断 130">
          <a:extLst>
            <a:ext uri="{FF2B5EF4-FFF2-40B4-BE49-F238E27FC236}">
              <a16:creationId xmlns:a16="http://schemas.microsoft.com/office/drawing/2014/main" xmlns="" id="{00000000-0008-0000-0400-000083000000}"/>
            </a:ext>
          </a:extLst>
        </xdr:cNvPr>
        <xdr:cNvSpPr/>
      </xdr:nvSpPr>
      <xdr:spPr>
        <a:xfrm>
          <a:off x="15621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29227</xdr:rowOff>
    </xdr:from>
    <xdr:ext cx="736600" cy="259045"/>
    <xdr:sp macro="" textlink="">
      <xdr:nvSpPr>
        <xdr:cNvPr id="132" name="テキスト ボックス 131">
          <a:extLst>
            <a:ext uri="{FF2B5EF4-FFF2-40B4-BE49-F238E27FC236}">
              <a16:creationId xmlns:a16="http://schemas.microsoft.com/office/drawing/2014/main" xmlns="" id="{00000000-0008-0000-0400-000084000000}"/>
            </a:ext>
          </a:extLst>
        </xdr:cNvPr>
        <xdr:cNvSpPr txBox="1"/>
      </xdr:nvSpPr>
      <xdr:spPr>
        <a:xfrm>
          <a:off x="15290800" y="294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78014</xdr:rowOff>
    </xdr:from>
    <xdr:to>
      <xdr:col>73</xdr:col>
      <xdr:colOff>180975</xdr:colOff>
      <xdr:row>17</xdr:row>
      <xdr:rowOff>48079</xdr:rowOff>
    </xdr:to>
    <xdr:cxnSp macro="">
      <xdr:nvCxnSpPr>
        <xdr:cNvPr id="133" name="直線コネクタ 132">
          <a:extLst>
            <a:ext uri="{FF2B5EF4-FFF2-40B4-BE49-F238E27FC236}">
              <a16:creationId xmlns:a16="http://schemas.microsoft.com/office/drawing/2014/main" xmlns="" id="{00000000-0008-0000-0400-000085000000}"/>
            </a:ext>
          </a:extLst>
        </xdr:cNvPr>
        <xdr:cNvCxnSpPr/>
      </xdr:nvCxnSpPr>
      <xdr:spPr>
        <a:xfrm flipV="1">
          <a:off x="13893800" y="2821214"/>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4" name="フローチャート: 判断 133">
          <a:extLst>
            <a:ext uri="{FF2B5EF4-FFF2-40B4-BE49-F238E27FC236}">
              <a16:creationId xmlns:a16="http://schemas.microsoft.com/office/drawing/2014/main" xmlns="" id="{00000000-0008-0000-0400-000086000000}"/>
            </a:ext>
          </a:extLst>
        </xdr:cNvPr>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35" name="テキスト ボックス 134">
          <a:extLst>
            <a:ext uri="{FF2B5EF4-FFF2-40B4-BE49-F238E27FC236}">
              <a16:creationId xmlns:a16="http://schemas.microsoft.com/office/drawing/2014/main" xmlns="" id="{00000000-0008-0000-0400-000087000000}"/>
            </a:ext>
          </a:extLst>
        </xdr:cNvPr>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15421</xdr:rowOff>
    </xdr:from>
    <xdr:to>
      <xdr:col>69</xdr:col>
      <xdr:colOff>92075</xdr:colOff>
      <xdr:row>17</xdr:row>
      <xdr:rowOff>48079</xdr:rowOff>
    </xdr:to>
    <xdr:cxnSp macro="">
      <xdr:nvCxnSpPr>
        <xdr:cNvPr id="136" name="直線コネクタ 135">
          <a:extLst>
            <a:ext uri="{FF2B5EF4-FFF2-40B4-BE49-F238E27FC236}">
              <a16:creationId xmlns:a16="http://schemas.microsoft.com/office/drawing/2014/main" xmlns="" id="{00000000-0008-0000-0400-000088000000}"/>
            </a:ext>
          </a:extLst>
        </xdr:cNvPr>
        <xdr:cNvCxnSpPr/>
      </xdr:nvCxnSpPr>
      <xdr:spPr>
        <a:xfrm>
          <a:off x="13004800" y="29300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157843</xdr:rowOff>
    </xdr:from>
    <xdr:to>
      <xdr:col>69</xdr:col>
      <xdr:colOff>142875</xdr:colOff>
      <xdr:row>17</xdr:row>
      <xdr:rowOff>87993</xdr:rowOff>
    </xdr:to>
    <xdr:sp macro="" textlink="">
      <xdr:nvSpPr>
        <xdr:cNvPr id="137" name="フローチャート: 判断 136">
          <a:extLst>
            <a:ext uri="{FF2B5EF4-FFF2-40B4-BE49-F238E27FC236}">
              <a16:creationId xmlns:a16="http://schemas.microsoft.com/office/drawing/2014/main" xmlns="" id="{00000000-0008-0000-0400-000089000000}"/>
            </a:ext>
          </a:extLst>
        </xdr:cNvPr>
        <xdr:cNvSpPr/>
      </xdr:nvSpPr>
      <xdr:spPr>
        <a:xfrm>
          <a:off x="13843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98170</xdr:rowOff>
    </xdr:from>
    <xdr:ext cx="762000" cy="259045"/>
    <xdr:sp macro="" textlink="">
      <xdr:nvSpPr>
        <xdr:cNvPr id="138" name="テキスト ボックス 137">
          <a:extLst>
            <a:ext uri="{FF2B5EF4-FFF2-40B4-BE49-F238E27FC236}">
              <a16:creationId xmlns:a16="http://schemas.microsoft.com/office/drawing/2014/main" xmlns="" id="{00000000-0008-0000-0400-00008A000000}"/>
            </a:ext>
          </a:extLst>
        </xdr:cNvPr>
        <xdr:cNvSpPr txBox="1"/>
      </xdr:nvSpPr>
      <xdr:spPr>
        <a:xfrm>
          <a:off x="13512800" y="26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146957</xdr:rowOff>
    </xdr:from>
    <xdr:to>
      <xdr:col>65</xdr:col>
      <xdr:colOff>53975</xdr:colOff>
      <xdr:row>17</xdr:row>
      <xdr:rowOff>77107</xdr:rowOff>
    </xdr:to>
    <xdr:sp macro="" textlink="">
      <xdr:nvSpPr>
        <xdr:cNvPr id="139" name="フローチャート: 判断 138">
          <a:extLst>
            <a:ext uri="{FF2B5EF4-FFF2-40B4-BE49-F238E27FC236}">
              <a16:creationId xmlns:a16="http://schemas.microsoft.com/office/drawing/2014/main" xmlns="" id="{00000000-0008-0000-0400-00008B000000}"/>
            </a:ext>
          </a:extLst>
        </xdr:cNvPr>
        <xdr:cNvSpPr/>
      </xdr:nvSpPr>
      <xdr:spPr>
        <a:xfrm>
          <a:off x="129540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61884</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2623800" y="297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xmlns=""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xmlns=""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xmlns=""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xmlns=""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xmlns=""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70757</xdr:rowOff>
    </xdr:from>
    <xdr:to>
      <xdr:col>82</xdr:col>
      <xdr:colOff>158750</xdr:colOff>
      <xdr:row>17</xdr:row>
      <xdr:rowOff>907</xdr:rowOff>
    </xdr:to>
    <xdr:sp macro="" textlink="">
      <xdr:nvSpPr>
        <xdr:cNvPr id="146" name="楕円 145">
          <a:extLst>
            <a:ext uri="{FF2B5EF4-FFF2-40B4-BE49-F238E27FC236}">
              <a16:creationId xmlns:a16="http://schemas.microsoft.com/office/drawing/2014/main" xmlns="" id="{00000000-0008-0000-0400-000092000000}"/>
            </a:ext>
          </a:extLst>
        </xdr:cNvPr>
        <xdr:cNvSpPr/>
      </xdr:nvSpPr>
      <xdr:spPr>
        <a:xfrm>
          <a:off x="16459200" y="281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87284</xdr:rowOff>
    </xdr:from>
    <xdr:ext cx="762000" cy="259045"/>
    <xdr:sp macro="" textlink="">
      <xdr:nvSpPr>
        <xdr:cNvPr id="147" name="物件費該当値テキスト">
          <a:extLst>
            <a:ext uri="{FF2B5EF4-FFF2-40B4-BE49-F238E27FC236}">
              <a16:creationId xmlns:a16="http://schemas.microsoft.com/office/drawing/2014/main" xmlns="" id="{00000000-0008-0000-0400-000093000000}"/>
            </a:ext>
          </a:extLst>
        </xdr:cNvPr>
        <xdr:cNvSpPr txBox="1"/>
      </xdr:nvSpPr>
      <xdr:spPr>
        <a:xfrm>
          <a:off x="16598900" y="265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100693</xdr:rowOff>
    </xdr:from>
    <xdr:to>
      <xdr:col>78</xdr:col>
      <xdr:colOff>120650</xdr:colOff>
      <xdr:row>16</xdr:row>
      <xdr:rowOff>30843</xdr:rowOff>
    </xdr:to>
    <xdr:sp macro="" textlink="">
      <xdr:nvSpPr>
        <xdr:cNvPr id="148" name="楕円 147">
          <a:extLst>
            <a:ext uri="{FF2B5EF4-FFF2-40B4-BE49-F238E27FC236}">
              <a16:creationId xmlns:a16="http://schemas.microsoft.com/office/drawing/2014/main" xmlns="" id="{00000000-0008-0000-0400-000094000000}"/>
            </a:ext>
          </a:extLst>
        </xdr:cNvPr>
        <xdr:cNvSpPr/>
      </xdr:nvSpPr>
      <xdr:spPr>
        <a:xfrm>
          <a:off x="156210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41020</xdr:rowOff>
    </xdr:from>
    <xdr:ext cx="736600" cy="259045"/>
    <xdr:sp macro="" textlink="">
      <xdr:nvSpPr>
        <xdr:cNvPr id="149" name="テキスト ボックス 148">
          <a:extLst>
            <a:ext uri="{FF2B5EF4-FFF2-40B4-BE49-F238E27FC236}">
              <a16:creationId xmlns:a16="http://schemas.microsoft.com/office/drawing/2014/main" xmlns="" id="{00000000-0008-0000-0400-000095000000}"/>
            </a:ext>
          </a:extLst>
        </xdr:cNvPr>
        <xdr:cNvSpPr txBox="1"/>
      </xdr:nvSpPr>
      <xdr:spPr>
        <a:xfrm>
          <a:off x="15290800" y="2441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27214</xdr:rowOff>
    </xdr:from>
    <xdr:to>
      <xdr:col>74</xdr:col>
      <xdr:colOff>31750</xdr:colOff>
      <xdr:row>16</xdr:row>
      <xdr:rowOff>128814</xdr:rowOff>
    </xdr:to>
    <xdr:sp macro="" textlink="">
      <xdr:nvSpPr>
        <xdr:cNvPr id="150" name="楕円 149">
          <a:extLst>
            <a:ext uri="{FF2B5EF4-FFF2-40B4-BE49-F238E27FC236}">
              <a16:creationId xmlns:a16="http://schemas.microsoft.com/office/drawing/2014/main" xmlns="" id="{00000000-0008-0000-0400-000096000000}"/>
            </a:ext>
          </a:extLst>
        </xdr:cNvPr>
        <xdr:cNvSpPr/>
      </xdr:nvSpPr>
      <xdr:spPr>
        <a:xfrm>
          <a:off x="147320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138991</xdr:rowOff>
    </xdr:from>
    <xdr:ext cx="762000" cy="259045"/>
    <xdr:sp macro="" textlink="">
      <xdr:nvSpPr>
        <xdr:cNvPr id="151" name="テキスト ボックス 150">
          <a:extLst>
            <a:ext uri="{FF2B5EF4-FFF2-40B4-BE49-F238E27FC236}">
              <a16:creationId xmlns:a16="http://schemas.microsoft.com/office/drawing/2014/main" xmlns="" id="{00000000-0008-0000-0400-000097000000}"/>
            </a:ext>
          </a:extLst>
        </xdr:cNvPr>
        <xdr:cNvSpPr txBox="1"/>
      </xdr:nvSpPr>
      <xdr:spPr>
        <a:xfrm>
          <a:off x="14401800" y="253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168729</xdr:rowOff>
    </xdr:from>
    <xdr:to>
      <xdr:col>69</xdr:col>
      <xdr:colOff>142875</xdr:colOff>
      <xdr:row>17</xdr:row>
      <xdr:rowOff>98879</xdr:rowOff>
    </xdr:to>
    <xdr:sp macro="" textlink="">
      <xdr:nvSpPr>
        <xdr:cNvPr id="152" name="楕円 151">
          <a:extLst>
            <a:ext uri="{FF2B5EF4-FFF2-40B4-BE49-F238E27FC236}">
              <a16:creationId xmlns:a16="http://schemas.microsoft.com/office/drawing/2014/main" xmlns="" id="{00000000-0008-0000-0400-000098000000}"/>
            </a:ext>
          </a:extLst>
        </xdr:cNvPr>
        <xdr:cNvSpPr/>
      </xdr:nvSpPr>
      <xdr:spPr>
        <a:xfrm>
          <a:off x="13843000" y="291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83656</xdr:rowOff>
    </xdr:from>
    <xdr:ext cx="762000" cy="259045"/>
    <xdr:sp macro="" textlink="">
      <xdr:nvSpPr>
        <xdr:cNvPr id="153" name="テキスト ボックス 152">
          <a:extLst>
            <a:ext uri="{FF2B5EF4-FFF2-40B4-BE49-F238E27FC236}">
              <a16:creationId xmlns:a16="http://schemas.microsoft.com/office/drawing/2014/main" xmlns="" id="{00000000-0008-0000-0400-000099000000}"/>
            </a:ext>
          </a:extLst>
        </xdr:cNvPr>
        <xdr:cNvSpPr txBox="1"/>
      </xdr:nvSpPr>
      <xdr:spPr>
        <a:xfrm>
          <a:off x="13512800" y="2998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136071</xdr:rowOff>
    </xdr:from>
    <xdr:to>
      <xdr:col>65</xdr:col>
      <xdr:colOff>53975</xdr:colOff>
      <xdr:row>17</xdr:row>
      <xdr:rowOff>66221</xdr:rowOff>
    </xdr:to>
    <xdr:sp macro="" textlink="">
      <xdr:nvSpPr>
        <xdr:cNvPr id="154" name="楕円 153">
          <a:extLst>
            <a:ext uri="{FF2B5EF4-FFF2-40B4-BE49-F238E27FC236}">
              <a16:creationId xmlns:a16="http://schemas.microsoft.com/office/drawing/2014/main" xmlns="" id="{00000000-0008-0000-0400-00009A000000}"/>
            </a:ext>
          </a:extLst>
        </xdr:cNvPr>
        <xdr:cNvSpPr/>
      </xdr:nvSpPr>
      <xdr:spPr>
        <a:xfrm>
          <a:off x="12954000" y="287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76398</xdr:rowOff>
    </xdr:from>
    <xdr:ext cx="762000" cy="259045"/>
    <xdr:sp macro="" textlink="">
      <xdr:nvSpPr>
        <xdr:cNvPr id="155" name="テキスト ボックス 154">
          <a:extLst>
            <a:ext uri="{FF2B5EF4-FFF2-40B4-BE49-F238E27FC236}">
              <a16:creationId xmlns:a16="http://schemas.microsoft.com/office/drawing/2014/main" xmlns="" id="{00000000-0008-0000-0400-00009B000000}"/>
            </a:ext>
          </a:extLst>
        </xdr:cNvPr>
        <xdr:cNvSpPr txBox="1"/>
      </xdr:nvSpPr>
      <xdr:spPr>
        <a:xfrm>
          <a:off x="12623800" y="264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xmlns=""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xmlns=""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xmlns=""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xmlns=""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xmlns=""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xmlns=""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xmlns=""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類似団体平均を下回っているが、施設型給付費や施設等利用給付費、障害児通所給付費などの伸びにより、今後上昇する可能性があることから、給付等の適正化を図ることでその抑制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xmlns=""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xmlns=""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xmlns=""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xmlns=""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xmlns=""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xmlns=""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xmlns=""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xmlns=""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xmlns=""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xmlns=""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xmlns=""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xmlns=""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xmlns=""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xmlns=""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xmlns=""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92710</xdr:rowOff>
    </xdr:from>
    <xdr:to>
      <xdr:col>24</xdr:col>
      <xdr:colOff>25400</xdr:colOff>
      <xdr:row>61</xdr:row>
      <xdr:rowOff>115570</xdr:rowOff>
    </xdr:to>
    <xdr:cxnSp macro="">
      <xdr:nvCxnSpPr>
        <xdr:cNvPr id="183" name="直線コネクタ 182">
          <a:extLst>
            <a:ext uri="{FF2B5EF4-FFF2-40B4-BE49-F238E27FC236}">
              <a16:creationId xmlns:a16="http://schemas.microsoft.com/office/drawing/2014/main" xmlns="" id="{00000000-0008-0000-0400-0000B7000000}"/>
            </a:ext>
          </a:extLst>
        </xdr:cNvPr>
        <xdr:cNvCxnSpPr/>
      </xdr:nvCxnSpPr>
      <xdr:spPr>
        <a:xfrm flipV="1">
          <a:off x="4826000" y="917956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87647</xdr:rowOff>
    </xdr:from>
    <xdr:ext cx="762000" cy="259045"/>
    <xdr:sp macro="" textlink="">
      <xdr:nvSpPr>
        <xdr:cNvPr id="184" name="扶助費最小値テキスト">
          <a:extLst>
            <a:ext uri="{FF2B5EF4-FFF2-40B4-BE49-F238E27FC236}">
              <a16:creationId xmlns:a16="http://schemas.microsoft.com/office/drawing/2014/main" xmlns="" id="{00000000-0008-0000-0400-0000B8000000}"/>
            </a:ext>
          </a:extLst>
        </xdr:cNvPr>
        <xdr:cNvSpPr txBox="1"/>
      </xdr:nvSpPr>
      <xdr:spPr>
        <a:xfrm>
          <a:off x="4914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115570</xdr:rowOff>
    </xdr:from>
    <xdr:to>
      <xdr:col>24</xdr:col>
      <xdr:colOff>114300</xdr:colOff>
      <xdr:row>61</xdr:row>
      <xdr:rowOff>115570</xdr:rowOff>
    </xdr:to>
    <xdr:cxnSp macro="">
      <xdr:nvCxnSpPr>
        <xdr:cNvPr id="185" name="直線コネクタ 184">
          <a:extLst>
            <a:ext uri="{FF2B5EF4-FFF2-40B4-BE49-F238E27FC236}">
              <a16:creationId xmlns:a16="http://schemas.microsoft.com/office/drawing/2014/main" xmlns="" id="{00000000-0008-0000-0400-0000B9000000}"/>
            </a:ext>
          </a:extLst>
        </xdr:cNvPr>
        <xdr:cNvCxnSpPr/>
      </xdr:nvCxnSpPr>
      <xdr:spPr>
        <a:xfrm>
          <a:off x="4737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7637</xdr:rowOff>
    </xdr:from>
    <xdr:ext cx="762000" cy="259045"/>
    <xdr:sp macro="" textlink="">
      <xdr:nvSpPr>
        <xdr:cNvPr id="186" name="扶助費最大値テキスト">
          <a:extLst>
            <a:ext uri="{FF2B5EF4-FFF2-40B4-BE49-F238E27FC236}">
              <a16:creationId xmlns:a16="http://schemas.microsoft.com/office/drawing/2014/main" xmlns="" id="{00000000-0008-0000-0400-0000BA000000}"/>
            </a:ext>
          </a:extLst>
        </xdr:cNvPr>
        <xdr:cNvSpPr txBox="1"/>
      </xdr:nvSpPr>
      <xdr:spPr>
        <a:xfrm>
          <a:off x="4914900" y="892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92710</xdr:rowOff>
    </xdr:from>
    <xdr:to>
      <xdr:col>24</xdr:col>
      <xdr:colOff>114300</xdr:colOff>
      <xdr:row>53</xdr:row>
      <xdr:rowOff>92710</xdr:rowOff>
    </xdr:to>
    <xdr:cxnSp macro="">
      <xdr:nvCxnSpPr>
        <xdr:cNvPr id="187" name="直線コネクタ 186">
          <a:extLst>
            <a:ext uri="{FF2B5EF4-FFF2-40B4-BE49-F238E27FC236}">
              <a16:creationId xmlns:a16="http://schemas.microsoft.com/office/drawing/2014/main" xmlns="" id="{00000000-0008-0000-0400-0000BB000000}"/>
            </a:ext>
          </a:extLst>
        </xdr:cNvPr>
        <xdr:cNvCxnSpPr/>
      </xdr:nvCxnSpPr>
      <xdr:spPr>
        <a:xfrm>
          <a:off x="4737100" y="917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92710</xdr:rowOff>
    </xdr:from>
    <xdr:to>
      <xdr:col>24</xdr:col>
      <xdr:colOff>25400</xdr:colOff>
      <xdr:row>55</xdr:row>
      <xdr:rowOff>123190</xdr:rowOff>
    </xdr:to>
    <xdr:cxnSp macro="">
      <xdr:nvCxnSpPr>
        <xdr:cNvPr id="188" name="直線コネクタ 187">
          <a:extLst>
            <a:ext uri="{FF2B5EF4-FFF2-40B4-BE49-F238E27FC236}">
              <a16:creationId xmlns:a16="http://schemas.microsoft.com/office/drawing/2014/main" xmlns="" id="{00000000-0008-0000-0400-0000BC000000}"/>
            </a:ext>
          </a:extLst>
        </xdr:cNvPr>
        <xdr:cNvCxnSpPr/>
      </xdr:nvCxnSpPr>
      <xdr:spPr>
        <a:xfrm flipV="1">
          <a:off x="3987800" y="95224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101617</xdr:rowOff>
    </xdr:from>
    <xdr:ext cx="762000" cy="259045"/>
    <xdr:sp macro="" textlink="">
      <xdr:nvSpPr>
        <xdr:cNvPr id="189" name="扶助費平均値テキスト">
          <a:extLst>
            <a:ext uri="{FF2B5EF4-FFF2-40B4-BE49-F238E27FC236}">
              <a16:creationId xmlns:a16="http://schemas.microsoft.com/office/drawing/2014/main" xmlns="" id="{00000000-0008-0000-0400-0000BD000000}"/>
            </a:ext>
          </a:extLst>
        </xdr:cNvPr>
        <xdr:cNvSpPr txBox="1"/>
      </xdr:nvSpPr>
      <xdr:spPr>
        <a:xfrm>
          <a:off x="4914900" y="9702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129540</xdr:rowOff>
    </xdr:from>
    <xdr:to>
      <xdr:col>24</xdr:col>
      <xdr:colOff>76200</xdr:colOff>
      <xdr:row>57</xdr:row>
      <xdr:rowOff>59690</xdr:rowOff>
    </xdr:to>
    <xdr:sp macro="" textlink="">
      <xdr:nvSpPr>
        <xdr:cNvPr id="190" name="フローチャート: 判断 189">
          <a:extLst>
            <a:ext uri="{FF2B5EF4-FFF2-40B4-BE49-F238E27FC236}">
              <a16:creationId xmlns:a16="http://schemas.microsoft.com/office/drawing/2014/main" xmlns="" id="{00000000-0008-0000-0400-0000BE000000}"/>
            </a:ext>
          </a:extLst>
        </xdr:cNvPr>
        <xdr:cNvSpPr/>
      </xdr:nvSpPr>
      <xdr:spPr>
        <a:xfrm>
          <a:off x="47752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123190</xdr:rowOff>
    </xdr:from>
    <xdr:to>
      <xdr:col>19</xdr:col>
      <xdr:colOff>187325</xdr:colOff>
      <xdr:row>55</xdr:row>
      <xdr:rowOff>146050</xdr:rowOff>
    </xdr:to>
    <xdr:cxnSp macro="">
      <xdr:nvCxnSpPr>
        <xdr:cNvPr id="191" name="直線コネクタ 190">
          <a:extLst>
            <a:ext uri="{FF2B5EF4-FFF2-40B4-BE49-F238E27FC236}">
              <a16:creationId xmlns:a16="http://schemas.microsoft.com/office/drawing/2014/main" xmlns="" id="{00000000-0008-0000-0400-0000BF000000}"/>
            </a:ext>
          </a:extLst>
        </xdr:cNvPr>
        <xdr:cNvCxnSpPr/>
      </xdr:nvCxnSpPr>
      <xdr:spPr>
        <a:xfrm flipV="1">
          <a:off x="3098800" y="95529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91440</xdr:rowOff>
    </xdr:from>
    <xdr:to>
      <xdr:col>20</xdr:col>
      <xdr:colOff>38100</xdr:colOff>
      <xdr:row>57</xdr:row>
      <xdr:rowOff>21590</xdr:rowOff>
    </xdr:to>
    <xdr:sp macro="" textlink="">
      <xdr:nvSpPr>
        <xdr:cNvPr id="192" name="フローチャート: 判断 191">
          <a:extLst>
            <a:ext uri="{FF2B5EF4-FFF2-40B4-BE49-F238E27FC236}">
              <a16:creationId xmlns:a16="http://schemas.microsoft.com/office/drawing/2014/main" xmlns="" id="{00000000-0008-0000-0400-0000C0000000}"/>
            </a:ext>
          </a:extLst>
        </xdr:cNvPr>
        <xdr:cNvSpPr/>
      </xdr:nvSpPr>
      <xdr:spPr>
        <a:xfrm>
          <a:off x="3937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6367</xdr:rowOff>
    </xdr:from>
    <xdr:ext cx="736600" cy="259045"/>
    <xdr:sp macro="" textlink="">
      <xdr:nvSpPr>
        <xdr:cNvPr id="193" name="テキスト ボックス 192">
          <a:extLst>
            <a:ext uri="{FF2B5EF4-FFF2-40B4-BE49-F238E27FC236}">
              <a16:creationId xmlns:a16="http://schemas.microsoft.com/office/drawing/2014/main" xmlns="" id="{00000000-0008-0000-0400-0000C1000000}"/>
            </a:ext>
          </a:extLst>
        </xdr:cNvPr>
        <xdr:cNvSpPr txBox="1"/>
      </xdr:nvSpPr>
      <xdr:spPr>
        <a:xfrm>
          <a:off x="3606800" y="9779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146050</xdr:rowOff>
    </xdr:from>
    <xdr:to>
      <xdr:col>15</xdr:col>
      <xdr:colOff>98425</xdr:colOff>
      <xdr:row>56</xdr:row>
      <xdr:rowOff>58420</xdr:rowOff>
    </xdr:to>
    <xdr:cxnSp macro="">
      <xdr:nvCxnSpPr>
        <xdr:cNvPr id="194" name="直線コネクタ 193">
          <a:extLst>
            <a:ext uri="{FF2B5EF4-FFF2-40B4-BE49-F238E27FC236}">
              <a16:creationId xmlns:a16="http://schemas.microsoft.com/office/drawing/2014/main" xmlns="" id="{00000000-0008-0000-0400-0000C2000000}"/>
            </a:ext>
          </a:extLst>
        </xdr:cNvPr>
        <xdr:cNvCxnSpPr/>
      </xdr:nvCxnSpPr>
      <xdr:spPr>
        <a:xfrm flipV="1">
          <a:off x="2209800" y="95758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91440</xdr:rowOff>
    </xdr:from>
    <xdr:to>
      <xdr:col>15</xdr:col>
      <xdr:colOff>149225</xdr:colOff>
      <xdr:row>57</xdr:row>
      <xdr:rowOff>21590</xdr:rowOff>
    </xdr:to>
    <xdr:sp macro="" textlink="">
      <xdr:nvSpPr>
        <xdr:cNvPr id="195" name="フローチャート: 判断 194">
          <a:extLst>
            <a:ext uri="{FF2B5EF4-FFF2-40B4-BE49-F238E27FC236}">
              <a16:creationId xmlns:a16="http://schemas.microsoft.com/office/drawing/2014/main" xmlns="" id="{00000000-0008-0000-0400-0000C3000000}"/>
            </a:ext>
          </a:extLst>
        </xdr:cNvPr>
        <xdr:cNvSpPr/>
      </xdr:nvSpPr>
      <xdr:spPr>
        <a:xfrm>
          <a:off x="3048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6367</xdr:rowOff>
    </xdr:from>
    <xdr:ext cx="762000" cy="259045"/>
    <xdr:sp macro="" textlink="">
      <xdr:nvSpPr>
        <xdr:cNvPr id="196" name="テキスト ボックス 195">
          <a:extLst>
            <a:ext uri="{FF2B5EF4-FFF2-40B4-BE49-F238E27FC236}">
              <a16:creationId xmlns:a16="http://schemas.microsoft.com/office/drawing/2014/main" xmlns="" id="{00000000-0008-0000-0400-0000C4000000}"/>
            </a:ext>
          </a:extLst>
        </xdr:cNvPr>
        <xdr:cNvSpPr txBox="1"/>
      </xdr:nvSpPr>
      <xdr:spPr>
        <a:xfrm>
          <a:off x="27178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146050</xdr:rowOff>
    </xdr:from>
    <xdr:to>
      <xdr:col>11</xdr:col>
      <xdr:colOff>9525</xdr:colOff>
      <xdr:row>56</xdr:row>
      <xdr:rowOff>58420</xdr:rowOff>
    </xdr:to>
    <xdr:cxnSp macro="">
      <xdr:nvCxnSpPr>
        <xdr:cNvPr id="197" name="直線コネクタ 196">
          <a:extLst>
            <a:ext uri="{FF2B5EF4-FFF2-40B4-BE49-F238E27FC236}">
              <a16:creationId xmlns:a16="http://schemas.microsoft.com/office/drawing/2014/main" xmlns="" id="{00000000-0008-0000-0400-0000C5000000}"/>
            </a:ext>
          </a:extLst>
        </xdr:cNvPr>
        <xdr:cNvCxnSpPr/>
      </xdr:nvCxnSpPr>
      <xdr:spPr>
        <a:xfrm>
          <a:off x="1320800" y="95758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30480</xdr:rowOff>
    </xdr:from>
    <xdr:to>
      <xdr:col>11</xdr:col>
      <xdr:colOff>60325</xdr:colOff>
      <xdr:row>56</xdr:row>
      <xdr:rowOff>132080</xdr:rowOff>
    </xdr:to>
    <xdr:sp macro="" textlink="">
      <xdr:nvSpPr>
        <xdr:cNvPr id="198" name="フローチャート: 判断 197">
          <a:extLst>
            <a:ext uri="{FF2B5EF4-FFF2-40B4-BE49-F238E27FC236}">
              <a16:creationId xmlns:a16="http://schemas.microsoft.com/office/drawing/2014/main" xmlns="" id="{00000000-0008-0000-0400-0000C6000000}"/>
            </a:ext>
          </a:extLst>
        </xdr:cNvPr>
        <xdr:cNvSpPr/>
      </xdr:nvSpPr>
      <xdr:spPr>
        <a:xfrm>
          <a:off x="2159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116857</xdr:rowOff>
    </xdr:from>
    <xdr:ext cx="762000" cy="259045"/>
    <xdr:sp macro="" textlink="">
      <xdr:nvSpPr>
        <xdr:cNvPr id="199" name="テキスト ボックス 198">
          <a:extLst>
            <a:ext uri="{FF2B5EF4-FFF2-40B4-BE49-F238E27FC236}">
              <a16:creationId xmlns:a16="http://schemas.microsoft.com/office/drawing/2014/main" xmlns="" id="{00000000-0008-0000-0400-0000C7000000}"/>
            </a:ext>
          </a:extLst>
        </xdr:cNvPr>
        <xdr:cNvSpPr txBox="1"/>
      </xdr:nvSpPr>
      <xdr:spPr>
        <a:xfrm>
          <a:off x="1828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163830</xdr:rowOff>
    </xdr:from>
    <xdr:to>
      <xdr:col>6</xdr:col>
      <xdr:colOff>171450</xdr:colOff>
      <xdr:row>56</xdr:row>
      <xdr:rowOff>93980</xdr:rowOff>
    </xdr:to>
    <xdr:sp macro="" textlink="">
      <xdr:nvSpPr>
        <xdr:cNvPr id="200" name="フローチャート: 判断 199">
          <a:extLst>
            <a:ext uri="{FF2B5EF4-FFF2-40B4-BE49-F238E27FC236}">
              <a16:creationId xmlns:a16="http://schemas.microsoft.com/office/drawing/2014/main" xmlns="" id="{00000000-0008-0000-0400-0000C8000000}"/>
            </a:ext>
          </a:extLst>
        </xdr:cNvPr>
        <xdr:cNvSpPr/>
      </xdr:nvSpPr>
      <xdr:spPr>
        <a:xfrm>
          <a:off x="1270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78757</xdr:rowOff>
    </xdr:from>
    <xdr:ext cx="762000" cy="259045"/>
    <xdr:sp macro="" textlink="">
      <xdr:nvSpPr>
        <xdr:cNvPr id="201" name="テキスト ボックス 200">
          <a:extLst>
            <a:ext uri="{FF2B5EF4-FFF2-40B4-BE49-F238E27FC236}">
              <a16:creationId xmlns:a16="http://schemas.microsoft.com/office/drawing/2014/main" xmlns="" id="{00000000-0008-0000-0400-0000C9000000}"/>
            </a:ext>
          </a:extLst>
        </xdr:cNvPr>
        <xdr:cNvSpPr txBox="1"/>
      </xdr:nvSpPr>
      <xdr:spPr>
        <a:xfrm>
          <a:off x="9398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xmlns=""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xmlns=""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xmlns=""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xmlns=""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xmlns=""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41910</xdr:rowOff>
    </xdr:from>
    <xdr:to>
      <xdr:col>24</xdr:col>
      <xdr:colOff>76200</xdr:colOff>
      <xdr:row>55</xdr:row>
      <xdr:rowOff>143510</xdr:rowOff>
    </xdr:to>
    <xdr:sp macro="" textlink="">
      <xdr:nvSpPr>
        <xdr:cNvPr id="207" name="楕円 206">
          <a:extLst>
            <a:ext uri="{FF2B5EF4-FFF2-40B4-BE49-F238E27FC236}">
              <a16:creationId xmlns:a16="http://schemas.microsoft.com/office/drawing/2014/main" xmlns="" id="{00000000-0008-0000-0400-0000CF000000}"/>
            </a:ext>
          </a:extLst>
        </xdr:cNvPr>
        <xdr:cNvSpPr/>
      </xdr:nvSpPr>
      <xdr:spPr>
        <a:xfrm>
          <a:off x="47752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58437</xdr:rowOff>
    </xdr:from>
    <xdr:ext cx="762000" cy="259045"/>
    <xdr:sp macro="" textlink="">
      <xdr:nvSpPr>
        <xdr:cNvPr id="208" name="扶助費該当値テキスト">
          <a:extLst>
            <a:ext uri="{FF2B5EF4-FFF2-40B4-BE49-F238E27FC236}">
              <a16:creationId xmlns:a16="http://schemas.microsoft.com/office/drawing/2014/main" xmlns="" id="{00000000-0008-0000-0400-0000D0000000}"/>
            </a:ext>
          </a:extLst>
        </xdr:cNvPr>
        <xdr:cNvSpPr txBox="1"/>
      </xdr:nvSpPr>
      <xdr:spPr>
        <a:xfrm>
          <a:off x="49149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72390</xdr:rowOff>
    </xdr:from>
    <xdr:to>
      <xdr:col>20</xdr:col>
      <xdr:colOff>38100</xdr:colOff>
      <xdr:row>56</xdr:row>
      <xdr:rowOff>2540</xdr:rowOff>
    </xdr:to>
    <xdr:sp macro="" textlink="">
      <xdr:nvSpPr>
        <xdr:cNvPr id="209" name="楕円 208">
          <a:extLst>
            <a:ext uri="{FF2B5EF4-FFF2-40B4-BE49-F238E27FC236}">
              <a16:creationId xmlns:a16="http://schemas.microsoft.com/office/drawing/2014/main" xmlns="" id="{00000000-0008-0000-0400-0000D1000000}"/>
            </a:ext>
          </a:extLst>
        </xdr:cNvPr>
        <xdr:cNvSpPr/>
      </xdr:nvSpPr>
      <xdr:spPr>
        <a:xfrm>
          <a:off x="3937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12717</xdr:rowOff>
    </xdr:from>
    <xdr:ext cx="736600" cy="259045"/>
    <xdr:sp macro="" textlink="">
      <xdr:nvSpPr>
        <xdr:cNvPr id="210" name="テキスト ボックス 209">
          <a:extLst>
            <a:ext uri="{FF2B5EF4-FFF2-40B4-BE49-F238E27FC236}">
              <a16:creationId xmlns:a16="http://schemas.microsoft.com/office/drawing/2014/main" xmlns="" id="{00000000-0008-0000-0400-0000D2000000}"/>
            </a:ext>
          </a:extLst>
        </xdr:cNvPr>
        <xdr:cNvSpPr txBox="1"/>
      </xdr:nvSpPr>
      <xdr:spPr>
        <a:xfrm>
          <a:off x="3606800" y="9271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95250</xdr:rowOff>
    </xdr:from>
    <xdr:to>
      <xdr:col>15</xdr:col>
      <xdr:colOff>149225</xdr:colOff>
      <xdr:row>56</xdr:row>
      <xdr:rowOff>25400</xdr:rowOff>
    </xdr:to>
    <xdr:sp macro="" textlink="">
      <xdr:nvSpPr>
        <xdr:cNvPr id="211" name="楕円 210">
          <a:extLst>
            <a:ext uri="{FF2B5EF4-FFF2-40B4-BE49-F238E27FC236}">
              <a16:creationId xmlns:a16="http://schemas.microsoft.com/office/drawing/2014/main" xmlns="" id="{00000000-0008-0000-0400-0000D3000000}"/>
            </a:ext>
          </a:extLst>
        </xdr:cNvPr>
        <xdr:cNvSpPr/>
      </xdr:nvSpPr>
      <xdr:spPr>
        <a:xfrm>
          <a:off x="3048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35577</xdr:rowOff>
    </xdr:from>
    <xdr:ext cx="762000" cy="259045"/>
    <xdr:sp macro="" textlink="">
      <xdr:nvSpPr>
        <xdr:cNvPr id="212" name="テキスト ボックス 211">
          <a:extLst>
            <a:ext uri="{FF2B5EF4-FFF2-40B4-BE49-F238E27FC236}">
              <a16:creationId xmlns:a16="http://schemas.microsoft.com/office/drawing/2014/main" xmlns="" id="{00000000-0008-0000-0400-0000D4000000}"/>
            </a:ext>
          </a:extLst>
        </xdr:cNvPr>
        <xdr:cNvSpPr txBox="1"/>
      </xdr:nvSpPr>
      <xdr:spPr>
        <a:xfrm>
          <a:off x="2717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7620</xdr:rowOff>
    </xdr:from>
    <xdr:to>
      <xdr:col>11</xdr:col>
      <xdr:colOff>60325</xdr:colOff>
      <xdr:row>56</xdr:row>
      <xdr:rowOff>109220</xdr:rowOff>
    </xdr:to>
    <xdr:sp macro="" textlink="">
      <xdr:nvSpPr>
        <xdr:cNvPr id="213" name="楕円 212">
          <a:extLst>
            <a:ext uri="{FF2B5EF4-FFF2-40B4-BE49-F238E27FC236}">
              <a16:creationId xmlns:a16="http://schemas.microsoft.com/office/drawing/2014/main" xmlns="" id="{00000000-0008-0000-0400-0000D5000000}"/>
            </a:ext>
          </a:extLst>
        </xdr:cNvPr>
        <xdr:cNvSpPr/>
      </xdr:nvSpPr>
      <xdr:spPr>
        <a:xfrm>
          <a:off x="2159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119397</xdr:rowOff>
    </xdr:from>
    <xdr:ext cx="762000" cy="259045"/>
    <xdr:sp macro="" textlink="">
      <xdr:nvSpPr>
        <xdr:cNvPr id="214" name="テキスト ボックス 213">
          <a:extLst>
            <a:ext uri="{FF2B5EF4-FFF2-40B4-BE49-F238E27FC236}">
              <a16:creationId xmlns:a16="http://schemas.microsoft.com/office/drawing/2014/main" xmlns="" id="{00000000-0008-0000-0400-0000D6000000}"/>
            </a:ext>
          </a:extLst>
        </xdr:cNvPr>
        <xdr:cNvSpPr txBox="1"/>
      </xdr:nvSpPr>
      <xdr:spPr>
        <a:xfrm>
          <a:off x="1828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95250</xdr:rowOff>
    </xdr:from>
    <xdr:to>
      <xdr:col>6</xdr:col>
      <xdr:colOff>171450</xdr:colOff>
      <xdr:row>56</xdr:row>
      <xdr:rowOff>25400</xdr:rowOff>
    </xdr:to>
    <xdr:sp macro="" textlink="">
      <xdr:nvSpPr>
        <xdr:cNvPr id="215" name="楕円 214">
          <a:extLst>
            <a:ext uri="{FF2B5EF4-FFF2-40B4-BE49-F238E27FC236}">
              <a16:creationId xmlns:a16="http://schemas.microsoft.com/office/drawing/2014/main" xmlns="" id="{00000000-0008-0000-0400-0000D7000000}"/>
            </a:ext>
          </a:extLst>
        </xdr:cNvPr>
        <xdr:cNvSpPr/>
      </xdr:nvSpPr>
      <xdr:spPr>
        <a:xfrm>
          <a:off x="1270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35577</xdr:rowOff>
    </xdr:from>
    <xdr:ext cx="762000" cy="259045"/>
    <xdr:sp macro="" textlink="">
      <xdr:nvSpPr>
        <xdr:cNvPr id="216" name="テキスト ボックス 215">
          <a:extLst>
            <a:ext uri="{FF2B5EF4-FFF2-40B4-BE49-F238E27FC236}">
              <a16:creationId xmlns:a16="http://schemas.microsoft.com/office/drawing/2014/main" xmlns="" id="{00000000-0008-0000-0400-0000D8000000}"/>
            </a:ext>
          </a:extLst>
        </xdr:cNvPr>
        <xdr:cNvSpPr txBox="1"/>
      </xdr:nvSpPr>
      <xdr:spPr>
        <a:xfrm>
          <a:off x="939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xmlns=""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xmlns=""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xmlns=""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xmlns=""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xmlns=""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xmlns=""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xmlns=""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特別会計への繰出金が増加傾向にあることから、今後も予算や事業計画等の適正管理を促すことで抑制に努める。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xmlns=""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xmlns=""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xmlns=""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xmlns=""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xmlns=""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xmlns=""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xmlns=""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xmlns=""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xmlns=""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xmlns=""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xmlns=""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xmlns=""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xmlns=""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xmlns=""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xmlns=""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xmlns=""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xmlns=""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xmlns=""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23585</xdr:rowOff>
    </xdr:from>
    <xdr:to>
      <xdr:col>82</xdr:col>
      <xdr:colOff>107950</xdr:colOff>
      <xdr:row>61</xdr:row>
      <xdr:rowOff>4535</xdr:rowOff>
    </xdr:to>
    <xdr:cxnSp macro="">
      <xdr:nvCxnSpPr>
        <xdr:cNvPr id="246" name="直線コネクタ 245">
          <a:extLst>
            <a:ext uri="{FF2B5EF4-FFF2-40B4-BE49-F238E27FC236}">
              <a16:creationId xmlns:a16="http://schemas.microsoft.com/office/drawing/2014/main" xmlns="" id="{00000000-0008-0000-0400-0000F6000000}"/>
            </a:ext>
          </a:extLst>
        </xdr:cNvPr>
        <xdr:cNvCxnSpPr/>
      </xdr:nvCxnSpPr>
      <xdr:spPr>
        <a:xfrm flipV="1">
          <a:off x="16510000" y="8938985"/>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47" name="その他最小値テキスト">
          <a:extLst>
            <a:ext uri="{FF2B5EF4-FFF2-40B4-BE49-F238E27FC236}">
              <a16:creationId xmlns:a16="http://schemas.microsoft.com/office/drawing/2014/main" xmlns="" id="{00000000-0008-0000-0400-0000F7000000}"/>
            </a:ext>
          </a:extLst>
        </xdr:cNvPr>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48" name="直線コネクタ 247">
          <a:extLst>
            <a:ext uri="{FF2B5EF4-FFF2-40B4-BE49-F238E27FC236}">
              <a16:creationId xmlns:a16="http://schemas.microsoft.com/office/drawing/2014/main" xmlns="" id="{00000000-0008-0000-0400-0000F8000000}"/>
            </a:ext>
          </a:extLst>
        </xdr:cNvPr>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109962</xdr:rowOff>
    </xdr:from>
    <xdr:ext cx="762000" cy="259045"/>
    <xdr:sp macro="" textlink="">
      <xdr:nvSpPr>
        <xdr:cNvPr id="249" name="その他最大値テキスト">
          <a:extLst>
            <a:ext uri="{FF2B5EF4-FFF2-40B4-BE49-F238E27FC236}">
              <a16:creationId xmlns:a16="http://schemas.microsoft.com/office/drawing/2014/main" xmlns="" id="{00000000-0008-0000-0400-0000F9000000}"/>
            </a:ext>
          </a:extLst>
        </xdr:cNvPr>
        <xdr:cNvSpPr txBox="1"/>
      </xdr:nvSpPr>
      <xdr:spPr>
        <a:xfrm>
          <a:off x="16598900" y="868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23585</xdr:rowOff>
    </xdr:from>
    <xdr:to>
      <xdr:col>82</xdr:col>
      <xdr:colOff>196850</xdr:colOff>
      <xdr:row>52</xdr:row>
      <xdr:rowOff>23585</xdr:rowOff>
    </xdr:to>
    <xdr:cxnSp macro="">
      <xdr:nvCxnSpPr>
        <xdr:cNvPr id="250" name="直線コネクタ 249">
          <a:extLst>
            <a:ext uri="{FF2B5EF4-FFF2-40B4-BE49-F238E27FC236}">
              <a16:creationId xmlns:a16="http://schemas.microsoft.com/office/drawing/2014/main" xmlns="" id="{00000000-0008-0000-0400-0000FA000000}"/>
            </a:ext>
          </a:extLst>
        </xdr:cNvPr>
        <xdr:cNvCxnSpPr/>
      </xdr:nvCxnSpPr>
      <xdr:spPr>
        <a:xfrm>
          <a:off x="16421100" y="893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107950</xdr:rowOff>
    </xdr:from>
    <xdr:to>
      <xdr:col>82</xdr:col>
      <xdr:colOff>107950</xdr:colOff>
      <xdr:row>56</xdr:row>
      <xdr:rowOff>23585</xdr:rowOff>
    </xdr:to>
    <xdr:cxnSp macro="">
      <xdr:nvCxnSpPr>
        <xdr:cNvPr id="251" name="直線コネクタ 250">
          <a:extLst>
            <a:ext uri="{FF2B5EF4-FFF2-40B4-BE49-F238E27FC236}">
              <a16:creationId xmlns:a16="http://schemas.microsoft.com/office/drawing/2014/main" xmlns="" id="{00000000-0008-0000-0400-0000FB000000}"/>
            </a:ext>
          </a:extLst>
        </xdr:cNvPr>
        <xdr:cNvCxnSpPr/>
      </xdr:nvCxnSpPr>
      <xdr:spPr>
        <a:xfrm>
          <a:off x="15671800" y="9537700"/>
          <a:ext cx="8382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129920</xdr:rowOff>
    </xdr:from>
    <xdr:ext cx="762000" cy="259045"/>
    <xdr:sp macro="" textlink="">
      <xdr:nvSpPr>
        <xdr:cNvPr id="252" name="その他平均値テキスト">
          <a:extLst>
            <a:ext uri="{FF2B5EF4-FFF2-40B4-BE49-F238E27FC236}">
              <a16:creationId xmlns:a16="http://schemas.microsoft.com/office/drawing/2014/main" xmlns="" id="{00000000-0008-0000-0400-0000FC000000}"/>
            </a:ext>
          </a:extLst>
        </xdr:cNvPr>
        <xdr:cNvSpPr txBox="1"/>
      </xdr:nvSpPr>
      <xdr:spPr>
        <a:xfrm>
          <a:off x="16598900" y="9731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157843</xdr:rowOff>
    </xdr:from>
    <xdr:to>
      <xdr:col>82</xdr:col>
      <xdr:colOff>158750</xdr:colOff>
      <xdr:row>57</xdr:row>
      <xdr:rowOff>87993</xdr:rowOff>
    </xdr:to>
    <xdr:sp macro="" textlink="">
      <xdr:nvSpPr>
        <xdr:cNvPr id="253" name="フローチャート: 判断 252">
          <a:extLst>
            <a:ext uri="{FF2B5EF4-FFF2-40B4-BE49-F238E27FC236}">
              <a16:creationId xmlns:a16="http://schemas.microsoft.com/office/drawing/2014/main" xmlns="" id="{00000000-0008-0000-0400-0000FD000000}"/>
            </a:ext>
          </a:extLst>
        </xdr:cNvPr>
        <xdr:cNvSpPr/>
      </xdr:nvSpPr>
      <xdr:spPr>
        <a:xfrm>
          <a:off x="164592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107950</xdr:rowOff>
    </xdr:from>
    <xdr:to>
      <xdr:col>78</xdr:col>
      <xdr:colOff>69850</xdr:colOff>
      <xdr:row>56</xdr:row>
      <xdr:rowOff>34472</xdr:rowOff>
    </xdr:to>
    <xdr:cxnSp macro="">
      <xdr:nvCxnSpPr>
        <xdr:cNvPr id="254" name="直線コネクタ 253">
          <a:extLst>
            <a:ext uri="{FF2B5EF4-FFF2-40B4-BE49-F238E27FC236}">
              <a16:creationId xmlns:a16="http://schemas.microsoft.com/office/drawing/2014/main" xmlns="" id="{00000000-0008-0000-0400-0000FE000000}"/>
            </a:ext>
          </a:extLst>
        </xdr:cNvPr>
        <xdr:cNvCxnSpPr/>
      </xdr:nvCxnSpPr>
      <xdr:spPr>
        <a:xfrm flipV="1">
          <a:off x="14782800" y="95377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81643</xdr:rowOff>
    </xdr:from>
    <xdr:to>
      <xdr:col>78</xdr:col>
      <xdr:colOff>120650</xdr:colOff>
      <xdr:row>57</xdr:row>
      <xdr:rowOff>11793</xdr:rowOff>
    </xdr:to>
    <xdr:sp macro="" textlink="">
      <xdr:nvSpPr>
        <xdr:cNvPr id="255" name="フローチャート: 判断 254">
          <a:extLst>
            <a:ext uri="{FF2B5EF4-FFF2-40B4-BE49-F238E27FC236}">
              <a16:creationId xmlns:a16="http://schemas.microsoft.com/office/drawing/2014/main" xmlns="" id="{00000000-0008-0000-0400-0000FF000000}"/>
            </a:ext>
          </a:extLst>
        </xdr:cNvPr>
        <xdr:cNvSpPr/>
      </xdr:nvSpPr>
      <xdr:spPr>
        <a:xfrm>
          <a:off x="15621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168020</xdr:rowOff>
    </xdr:from>
    <xdr:ext cx="736600" cy="259045"/>
    <xdr:sp macro="" textlink="">
      <xdr:nvSpPr>
        <xdr:cNvPr id="256" name="テキスト ボックス 255">
          <a:extLst>
            <a:ext uri="{FF2B5EF4-FFF2-40B4-BE49-F238E27FC236}">
              <a16:creationId xmlns:a16="http://schemas.microsoft.com/office/drawing/2014/main" xmlns="" id="{00000000-0008-0000-0400-000000010000}"/>
            </a:ext>
          </a:extLst>
        </xdr:cNvPr>
        <xdr:cNvSpPr txBox="1"/>
      </xdr:nvSpPr>
      <xdr:spPr>
        <a:xfrm>
          <a:off x="15290800" y="9769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151493</xdr:rowOff>
    </xdr:from>
    <xdr:to>
      <xdr:col>73</xdr:col>
      <xdr:colOff>180975</xdr:colOff>
      <xdr:row>56</xdr:row>
      <xdr:rowOff>34472</xdr:rowOff>
    </xdr:to>
    <xdr:cxnSp macro="">
      <xdr:nvCxnSpPr>
        <xdr:cNvPr id="257" name="直線コネクタ 256">
          <a:extLst>
            <a:ext uri="{FF2B5EF4-FFF2-40B4-BE49-F238E27FC236}">
              <a16:creationId xmlns:a16="http://schemas.microsoft.com/office/drawing/2014/main" xmlns="" id="{00000000-0008-0000-0400-000001010000}"/>
            </a:ext>
          </a:extLst>
        </xdr:cNvPr>
        <xdr:cNvCxnSpPr/>
      </xdr:nvCxnSpPr>
      <xdr:spPr>
        <a:xfrm>
          <a:off x="13893800" y="9581243"/>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19050</xdr:rowOff>
    </xdr:from>
    <xdr:to>
      <xdr:col>74</xdr:col>
      <xdr:colOff>31750</xdr:colOff>
      <xdr:row>57</xdr:row>
      <xdr:rowOff>120650</xdr:rowOff>
    </xdr:to>
    <xdr:sp macro="" textlink="">
      <xdr:nvSpPr>
        <xdr:cNvPr id="258" name="フローチャート: 判断 257">
          <a:extLst>
            <a:ext uri="{FF2B5EF4-FFF2-40B4-BE49-F238E27FC236}">
              <a16:creationId xmlns:a16="http://schemas.microsoft.com/office/drawing/2014/main" xmlns="" id="{00000000-0008-0000-0400-000002010000}"/>
            </a:ext>
          </a:extLst>
        </xdr:cNvPr>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105427</xdr:rowOff>
    </xdr:from>
    <xdr:ext cx="762000" cy="259045"/>
    <xdr:sp macro="" textlink="">
      <xdr:nvSpPr>
        <xdr:cNvPr id="259" name="テキスト ボックス 258">
          <a:extLst>
            <a:ext uri="{FF2B5EF4-FFF2-40B4-BE49-F238E27FC236}">
              <a16:creationId xmlns:a16="http://schemas.microsoft.com/office/drawing/2014/main" xmlns="" id="{00000000-0008-0000-0400-000003010000}"/>
            </a:ext>
          </a:extLst>
        </xdr:cNvPr>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151493</xdr:rowOff>
    </xdr:from>
    <xdr:to>
      <xdr:col>69</xdr:col>
      <xdr:colOff>92075</xdr:colOff>
      <xdr:row>56</xdr:row>
      <xdr:rowOff>12700</xdr:rowOff>
    </xdr:to>
    <xdr:cxnSp macro="">
      <xdr:nvCxnSpPr>
        <xdr:cNvPr id="260" name="直線コネクタ 259">
          <a:extLst>
            <a:ext uri="{FF2B5EF4-FFF2-40B4-BE49-F238E27FC236}">
              <a16:creationId xmlns:a16="http://schemas.microsoft.com/office/drawing/2014/main" xmlns="" id="{00000000-0008-0000-0400-000004010000}"/>
            </a:ext>
          </a:extLst>
        </xdr:cNvPr>
        <xdr:cNvCxnSpPr/>
      </xdr:nvCxnSpPr>
      <xdr:spPr>
        <a:xfrm flipV="1">
          <a:off x="13004800" y="95812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8165</xdr:rowOff>
    </xdr:from>
    <xdr:to>
      <xdr:col>69</xdr:col>
      <xdr:colOff>142875</xdr:colOff>
      <xdr:row>57</xdr:row>
      <xdr:rowOff>109765</xdr:rowOff>
    </xdr:to>
    <xdr:sp macro="" textlink="">
      <xdr:nvSpPr>
        <xdr:cNvPr id="261" name="フローチャート: 判断 260">
          <a:extLst>
            <a:ext uri="{FF2B5EF4-FFF2-40B4-BE49-F238E27FC236}">
              <a16:creationId xmlns:a16="http://schemas.microsoft.com/office/drawing/2014/main" xmlns="" id="{00000000-0008-0000-0400-000005010000}"/>
            </a:ext>
          </a:extLst>
        </xdr:cNvPr>
        <xdr:cNvSpPr/>
      </xdr:nvSpPr>
      <xdr:spPr>
        <a:xfrm>
          <a:off x="13843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94542</xdr:rowOff>
    </xdr:from>
    <xdr:ext cx="762000" cy="259045"/>
    <xdr:sp macro="" textlink="">
      <xdr:nvSpPr>
        <xdr:cNvPr id="262" name="テキスト ボックス 261">
          <a:extLst>
            <a:ext uri="{FF2B5EF4-FFF2-40B4-BE49-F238E27FC236}">
              <a16:creationId xmlns:a16="http://schemas.microsoft.com/office/drawing/2014/main" xmlns="" id="{00000000-0008-0000-0400-000006010000}"/>
            </a:ext>
          </a:extLst>
        </xdr:cNvPr>
        <xdr:cNvSpPr txBox="1"/>
      </xdr:nvSpPr>
      <xdr:spPr>
        <a:xfrm>
          <a:off x="13512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62593</xdr:rowOff>
    </xdr:from>
    <xdr:to>
      <xdr:col>65</xdr:col>
      <xdr:colOff>53975</xdr:colOff>
      <xdr:row>57</xdr:row>
      <xdr:rowOff>164193</xdr:rowOff>
    </xdr:to>
    <xdr:sp macro="" textlink="">
      <xdr:nvSpPr>
        <xdr:cNvPr id="263" name="フローチャート: 判断 262">
          <a:extLst>
            <a:ext uri="{FF2B5EF4-FFF2-40B4-BE49-F238E27FC236}">
              <a16:creationId xmlns:a16="http://schemas.microsoft.com/office/drawing/2014/main" xmlns="" id="{00000000-0008-0000-0400-000007010000}"/>
            </a:ext>
          </a:extLst>
        </xdr:cNvPr>
        <xdr:cNvSpPr/>
      </xdr:nvSpPr>
      <xdr:spPr>
        <a:xfrm>
          <a:off x="12954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148970</xdr:rowOff>
    </xdr:from>
    <xdr:ext cx="762000" cy="259045"/>
    <xdr:sp macro="" textlink="">
      <xdr:nvSpPr>
        <xdr:cNvPr id="264" name="テキスト ボックス 263">
          <a:extLst>
            <a:ext uri="{FF2B5EF4-FFF2-40B4-BE49-F238E27FC236}">
              <a16:creationId xmlns:a16="http://schemas.microsoft.com/office/drawing/2014/main" xmlns="" id="{00000000-0008-0000-0400-000008010000}"/>
            </a:ext>
          </a:extLst>
        </xdr:cNvPr>
        <xdr:cNvSpPr txBox="1"/>
      </xdr:nvSpPr>
      <xdr:spPr>
        <a:xfrm>
          <a:off x="12623800" y="992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xmlns=""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xmlns=""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xmlns=""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xmlns=""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xmlns=""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144235</xdr:rowOff>
    </xdr:from>
    <xdr:to>
      <xdr:col>82</xdr:col>
      <xdr:colOff>158750</xdr:colOff>
      <xdr:row>56</xdr:row>
      <xdr:rowOff>74385</xdr:rowOff>
    </xdr:to>
    <xdr:sp macro="" textlink="">
      <xdr:nvSpPr>
        <xdr:cNvPr id="270" name="楕円 269">
          <a:extLst>
            <a:ext uri="{FF2B5EF4-FFF2-40B4-BE49-F238E27FC236}">
              <a16:creationId xmlns:a16="http://schemas.microsoft.com/office/drawing/2014/main" xmlns="" id="{00000000-0008-0000-0400-00000E010000}"/>
            </a:ext>
          </a:extLst>
        </xdr:cNvPr>
        <xdr:cNvSpPr/>
      </xdr:nvSpPr>
      <xdr:spPr>
        <a:xfrm>
          <a:off x="164592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160762</xdr:rowOff>
    </xdr:from>
    <xdr:ext cx="762000" cy="259045"/>
    <xdr:sp macro="" textlink="">
      <xdr:nvSpPr>
        <xdr:cNvPr id="271" name="その他該当値テキスト">
          <a:extLst>
            <a:ext uri="{FF2B5EF4-FFF2-40B4-BE49-F238E27FC236}">
              <a16:creationId xmlns:a16="http://schemas.microsoft.com/office/drawing/2014/main" xmlns="" id="{00000000-0008-0000-0400-00000F010000}"/>
            </a:ext>
          </a:extLst>
        </xdr:cNvPr>
        <xdr:cNvSpPr txBox="1"/>
      </xdr:nvSpPr>
      <xdr:spPr>
        <a:xfrm>
          <a:off x="165989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57150</xdr:rowOff>
    </xdr:from>
    <xdr:to>
      <xdr:col>78</xdr:col>
      <xdr:colOff>120650</xdr:colOff>
      <xdr:row>55</xdr:row>
      <xdr:rowOff>158750</xdr:rowOff>
    </xdr:to>
    <xdr:sp macro="" textlink="">
      <xdr:nvSpPr>
        <xdr:cNvPr id="272" name="楕円 271">
          <a:extLst>
            <a:ext uri="{FF2B5EF4-FFF2-40B4-BE49-F238E27FC236}">
              <a16:creationId xmlns:a16="http://schemas.microsoft.com/office/drawing/2014/main" xmlns="" id="{00000000-0008-0000-0400-000010010000}"/>
            </a:ext>
          </a:extLst>
        </xdr:cNvPr>
        <xdr:cNvSpPr/>
      </xdr:nvSpPr>
      <xdr:spPr>
        <a:xfrm>
          <a:off x="15621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168927</xdr:rowOff>
    </xdr:from>
    <xdr:ext cx="736600" cy="259045"/>
    <xdr:sp macro="" textlink="">
      <xdr:nvSpPr>
        <xdr:cNvPr id="273" name="テキスト ボックス 272">
          <a:extLst>
            <a:ext uri="{FF2B5EF4-FFF2-40B4-BE49-F238E27FC236}">
              <a16:creationId xmlns:a16="http://schemas.microsoft.com/office/drawing/2014/main" xmlns="" id="{00000000-0008-0000-0400-000011010000}"/>
            </a:ext>
          </a:extLst>
        </xdr:cNvPr>
        <xdr:cNvSpPr txBox="1"/>
      </xdr:nvSpPr>
      <xdr:spPr>
        <a:xfrm>
          <a:off x="15290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155122</xdr:rowOff>
    </xdr:from>
    <xdr:to>
      <xdr:col>74</xdr:col>
      <xdr:colOff>31750</xdr:colOff>
      <xdr:row>56</xdr:row>
      <xdr:rowOff>85272</xdr:rowOff>
    </xdr:to>
    <xdr:sp macro="" textlink="">
      <xdr:nvSpPr>
        <xdr:cNvPr id="274" name="楕円 273">
          <a:extLst>
            <a:ext uri="{FF2B5EF4-FFF2-40B4-BE49-F238E27FC236}">
              <a16:creationId xmlns:a16="http://schemas.microsoft.com/office/drawing/2014/main" xmlns="" id="{00000000-0008-0000-0400-000012010000}"/>
            </a:ext>
          </a:extLst>
        </xdr:cNvPr>
        <xdr:cNvSpPr/>
      </xdr:nvSpPr>
      <xdr:spPr>
        <a:xfrm>
          <a:off x="147320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95449</xdr:rowOff>
    </xdr:from>
    <xdr:ext cx="762000" cy="259045"/>
    <xdr:sp macro="" textlink="">
      <xdr:nvSpPr>
        <xdr:cNvPr id="275" name="テキスト ボックス 274">
          <a:extLst>
            <a:ext uri="{FF2B5EF4-FFF2-40B4-BE49-F238E27FC236}">
              <a16:creationId xmlns:a16="http://schemas.microsoft.com/office/drawing/2014/main" xmlns="" id="{00000000-0008-0000-0400-000013010000}"/>
            </a:ext>
          </a:extLst>
        </xdr:cNvPr>
        <xdr:cNvSpPr txBox="1"/>
      </xdr:nvSpPr>
      <xdr:spPr>
        <a:xfrm>
          <a:off x="14401800" y="935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100693</xdr:rowOff>
    </xdr:from>
    <xdr:to>
      <xdr:col>69</xdr:col>
      <xdr:colOff>142875</xdr:colOff>
      <xdr:row>56</xdr:row>
      <xdr:rowOff>30843</xdr:rowOff>
    </xdr:to>
    <xdr:sp macro="" textlink="">
      <xdr:nvSpPr>
        <xdr:cNvPr id="276" name="楕円 275">
          <a:extLst>
            <a:ext uri="{FF2B5EF4-FFF2-40B4-BE49-F238E27FC236}">
              <a16:creationId xmlns:a16="http://schemas.microsoft.com/office/drawing/2014/main" xmlns="" id="{00000000-0008-0000-0400-000014010000}"/>
            </a:ext>
          </a:extLst>
        </xdr:cNvPr>
        <xdr:cNvSpPr/>
      </xdr:nvSpPr>
      <xdr:spPr>
        <a:xfrm>
          <a:off x="13843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41020</xdr:rowOff>
    </xdr:from>
    <xdr:ext cx="762000" cy="259045"/>
    <xdr:sp macro="" textlink="">
      <xdr:nvSpPr>
        <xdr:cNvPr id="277" name="テキスト ボックス 276">
          <a:extLst>
            <a:ext uri="{FF2B5EF4-FFF2-40B4-BE49-F238E27FC236}">
              <a16:creationId xmlns:a16="http://schemas.microsoft.com/office/drawing/2014/main" xmlns="" id="{00000000-0008-0000-0400-000015010000}"/>
            </a:ext>
          </a:extLst>
        </xdr:cNvPr>
        <xdr:cNvSpPr txBox="1"/>
      </xdr:nvSpPr>
      <xdr:spPr>
        <a:xfrm>
          <a:off x="13512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78" name="楕円 277">
          <a:extLst>
            <a:ext uri="{FF2B5EF4-FFF2-40B4-BE49-F238E27FC236}">
              <a16:creationId xmlns:a16="http://schemas.microsoft.com/office/drawing/2014/main" xmlns="" id="{00000000-0008-0000-0400-000016010000}"/>
            </a:ext>
          </a:extLst>
        </xdr:cNvPr>
        <xdr:cNvSpPr/>
      </xdr:nvSpPr>
      <xdr:spPr>
        <a:xfrm>
          <a:off x="12954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73677</xdr:rowOff>
    </xdr:from>
    <xdr:ext cx="762000" cy="259045"/>
    <xdr:sp macro="" textlink="">
      <xdr:nvSpPr>
        <xdr:cNvPr id="279" name="テキスト ボックス 278">
          <a:extLst>
            <a:ext uri="{FF2B5EF4-FFF2-40B4-BE49-F238E27FC236}">
              <a16:creationId xmlns:a16="http://schemas.microsoft.com/office/drawing/2014/main" xmlns="" id="{00000000-0008-0000-0400-000017010000}"/>
            </a:ext>
          </a:extLst>
        </xdr:cNvPr>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xmlns=""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xmlns=""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xmlns=""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xmlns=""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xmlns=""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xmlns=""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xmlns=""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xmlns=""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xmlns=""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xmlns=""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xmlns=""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補助費等に係る経常収支比率は、類似団体の中でも高い水準となっている。これは、ごみ処理や消防などについて、積極的に近隣市町と一部事務組合を構成し、実施しているためである。</a:t>
          </a:r>
        </a:p>
        <a:p>
          <a:r>
            <a:rPr kumimoji="1" lang="ja-JP" altLang="en-US" sz="1300">
              <a:latin typeface="ＭＳ Ｐゴシック" panose="020B0600070205080204" pitchFamily="50" charset="-128"/>
              <a:ea typeface="ＭＳ Ｐゴシック" panose="020B0600070205080204" pitchFamily="50" charset="-128"/>
            </a:rPr>
            <a:t>　今後とも、一部事務組合に対し、予算や事業計画等の適正管理を促すことで、補助費等の抑制に努める。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xmlns=""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xmlns=""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xmlns=""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xmlns=""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xmlns=""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xmlns=""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xmlns=""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xmlns=""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xmlns=""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xmlns=""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xmlns=""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xmlns=""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xmlns=""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xmlns=""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149860</xdr:rowOff>
    </xdr:from>
    <xdr:to>
      <xdr:col>82</xdr:col>
      <xdr:colOff>107950</xdr:colOff>
      <xdr:row>41</xdr:row>
      <xdr:rowOff>97282</xdr:rowOff>
    </xdr:to>
    <xdr:cxnSp macro="">
      <xdr:nvCxnSpPr>
        <xdr:cNvPr id="305" name="直線コネクタ 304">
          <a:extLst>
            <a:ext uri="{FF2B5EF4-FFF2-40B4-BE49-F238E27FC236}">
              <a16:creationId xmlns:a16="http://schemas.microsoft.com/office/drawing/2014/main" xmlns="" id="{00000000-0008-0000-0400-000031010000}"/>
            </a:ext>
          </a:extLst>
        </xdr:cNvPr>
        <xdr:cNvCxnSpPr/>
      </xdr:nvCxnSpPr>
      <xdr:spPr>
        <a:xfrm flipV="1">
          <a:off x="16510000" y="5636260"/>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69359</xdr:rowOff>
    </xdr:from>
    <xdr:ext cx="762000" cy="259045"/>
    <xdr:sp macro="" textlink="">
      <xdr:nvSpPr>
        <xdr:cNvPr id="306" name="補助費等最小値テキスト">
          <a:extLst>
            <a:ext uri="{FF2B5EF4-FFF2-40B4-BE49-F238E27FC236}">
              <a16:creationId xmlns:a16="http://schemas.microsoft.com/office/drawing/2014/main" xmlns="" id="{00000000-0008-0000-0400-000032010000}"/>
            </a:ext>
          </a:extLst>
        </xdr:cNvPr>
        <xdr:cNvSpPr txBox="1"/>
      </xdr:nvSpPr>
      <xdr:spPr>
        <a:xfrm>
          <a:off x="16598900" y="709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97282</xdr:rowOff>
    </xdr:from>
    <xdr:to>
      <xdr:col>82</xdr:col>
      <xdr:colOff>196850</xdr:colOff>
      <xdr:row>41</xdr:row>
      <xdr:rowOff>97282</xdr:rowOff>
    </xdr:to>
    <xdr:cxnSp macro="">
      <xdr:nvCxnSpPr>
        <xdr:cNvPr id="307" name="直線コネクタ 306">
          <a:extLst>
            <a:ext uri="{FF2B5EF4-FFF2-40B4-BE49-F238E27FC236}">
              <a16:creationId xmlns:a16="http://schemas.microsoft.com/office/drawing/2014/main" xmlns="" id="{00000000-0008-0000-0400-000033010000}"/>
            </a:ext>
          </a:extLst>
        </xdr:cNvPr>
        <xdr:cNvCxnSpPr/>
      </xdr:nvCxnSpPr>
      <xdr:spPr>
        <a:xfrm>
          <a:off x="16421100" y="7126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64787</xdr:rowOff>
    </xdr:from>
    <xdr:ext cx="762000" cy="259045"/>
    <xdr:sp macro="" textlink="">
      <xdr:nvSpPr>
        <xdr:cNvPr id="308" name="補助費等最大値テキスト">
          <a:extLst>
            <a:ext uri="{FF2B5EF4-FFF2-40B4-BE49-F238E27FC236}">
              <a16:creationId xmlns:a16="http://schemas.microsoft.com/office/drawing/2014/main" xmlns="" id="{00000000-0008-0000-0400-000034010000}"/>
            </a:ext>
          </a:extLst>
        </xdr:cNvPr>
        <xdr:cNvSpPr txBox="1"/>
      </xdr:nvSpPr>
      <xdr:spPr>
        <a:xfrm>
          <a:off x="16598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149860</xdr:rowOff>
    </xdr:from>
    <xdr:to>
      <xdr:col>82</xdr:col>
      <xdr:colOff>196850</xdr:colOff>
      <xdr:row>32</xdr:row>
      <xdr:rowOff>149860</xdr:rowOff>
    </xdr:to>
    <xdr:cxnSp macro="">
      <xdr:nvCxnSpPr>
        <xdr:cNvPr id="309" name="直線コネクタ 308">
          <a:extLst>
            <a:ext uri="{FF2B5EF4-FFF2-40B4-BE49-F238E27FC236}">
              <a16:creationId xmlns:a16="http://schemas.microsoft.com/office/drawing/2014/main" xmlns="" id="{00000000-0008-0000-0400-000035010000}"/>
            </a:ext>
          </a:extLst>
        </xdr:cNvPr>
        <xdr:cNvCxnSpPr/>
      </xdr:nvCxnSpPr>
      <xdr:spPr>
        <a:xfrm>
          <a:off x="16421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37846</xdr:rowOff>
    </xdr:from>
    <xdr:to>
      <xdr:col>82</xdr:col>
      <xdr:colOff>107950</xdr:colOff>
      <xdr:row>39</xdr:row>
      <xdr:rowOff>56134</xdr:rowOff>
    </xdr:to>
    <xdr:cxnSp macro="">
      <xdr:nvCxnSpPr>
        <xdr:cNvPr id="310" name="直線コネクタ 309">
          <a:extLst>
            <a:ext uri="{FF2B5EF4-FFF2-40B4-BE49-F238E27FC236}">
              <a16:creationId xmlns:a16="http://schemas.microsoft.com/office/drawing/2014/main" xmlns="" id="{00000000-0008-0000-0400-000036010000}"/>
            </a:ext>
          </a:extLst>
        </xdr:cNvPr>
        <xdr:cNvCxnSpPr/>
      </xdr:nvCxnSpPr>
      <xdr:spPr>
        <a:xfrm>
          <a:off x="15671800" y="672439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15003</xdr:rowOff>
    </xdr:from>
    <xdr:ext cx="762000" cy="259045"/>
    <xdr:sp macro="" textlink="">
      <xdr:nvSpPr>
        <xdr:cNvPr id="311" name="補助費等平均値テキスト">
          <a:extLst>
            <a:ext uri="{FF2B5EF4-FFF2-40B4-BE49-F238E27FC236}">
              <a16:creationId xmlns:a16="http://schemas.microsoft.com/office/drawing/2014/main" xmlns="" id="{00000000-0008-0000-0400-000037010000}"/>
            </a:ext>
          </a:extLst>
        </xdr:cNvPr>
        <xdr:cNvSpPr txBox="1"/>
      </xdr:nvSpPr>
      <xdr:spPr>
        <a:xfrm>
          <a:off x="16598900" y="6015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169926</xdr:rowOff>
    </xdr:from>
    <xdr:to>
      <xdr:col>82</xdr:col>
      <xdr:colOff>158750</xdr:colOff>
      <xdr:row>36</xdr:row>
      <xdr:rowOff>100076</xdr:rowOff>
    </xdr:to>
    <xdr:sp macro="" textlink="">
      <xdr:nvSpPr>
        <xdr:cNvPr id="312" name="フローチャート: 判断 311">
          <a:extLst>
            <a:ext uri="{FF2B5EF4-FFF2-40B4-BE49-F238E27FC236}">
              <a16:creationId xmlns:a16="http://schemas.microsoft.com/office/drawing/2014/main" xmlns="" id="{00000000-0008-0000-0400-000038010000}"/>
            </a:ext>
          </a:extLst>
        </xdr:cNvPr>
        <xdr:cNvSpPr/>
      </xdr:nvSpPr>
      <xdr:spPr>
        <a:xfrm>
          <a:off x="164592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37846</xdr:rowOff>
    </xdr:from>
    <xdr:to>
      <xdr:col>78</xdr:col>
      <xdr:colOff>69850</xdr:colOff>
      <xdr:row>39</xdr:row>
      <xdr:rowOff>138430</xdr:rowOff>
    </xdr:to>
    <xdr:cxnSp macro="">
      <xdr:nvCxnSpPr>
        <xdr:cNvPr id="313" name="直線コネクタ 312">
          <a:extLst>
            <a:ext uri="{FF2B5EF4-FFF2-40B4-BE49-F238E27FC236}">
              <a16:creationId xmlns:a16="http://schemas.microsoft.com/office/drawing/2014/main" xmlns="" id="{00000000-0008-0000-0400-000039010000}"/>
            </a:ext>
          </a:extLst>
        </xdr:cNvPr>
        <xdr:cNvCxnSpPr/>
      </xdr:nvCxnSpPr>
      <xdr:spPr>
        <a:xfrm flipV="1">
          <a:off x="14782800" y="6724396"/>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160782</xdr:rowOff>
    </xdr:from>
    <xdr:to>
      <xdr:col>78</xdr:col>
      <xdr:colOff>120650</xdr:colOff>
      <xdr:row>36</xdr:row>
      <xdr:rowOff>90932</xdr:rowOff>
    </xdr:to>
    <xdr:sp macro="" textlink="">
      <xdr:nvSpPr>
        <xdr:cNvPr id="314" name="フローチャート: 判断 313">
          <a:extLst>
            <a:ext uri="{FF2B5EF4-FFF2-40B4-BE49-F238E27FC236}">
              <a16:creationId xmlns:a16="http://schemas.microsoft.com/office/drawing/2014/main" xmlns="" id="{00000000-0008-0000-0400-00003A010000}"/>
            </a:ext>
          </a:extLst>
        </xdr:cNvPr>
        <xdr:cNvSpPr/>
      </xdr:nvSpPr>
      <xdr:spPr>
        <a:xfrm>
          <a:off x="15621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101109</xdr:rowOff>
    </xdr:from>
    <xdr:ext cx="736600" cy="259045"/>
    <xdr:sp macro="" textlink="">
      <xdr:nvSpPr>
        <xdr:cNvPr id="315" name="テキスト ボックス 314">
          <a:extLst>
            <a:ext uri="{FF2B5EF4-FFF2-40B4-BE49-F238E27FC236}">
              <a16:creationId xmlns:a16="http://schemas.microsoft.com/office/drawing/2014/main" xmlns="" id="{00000000-0008-0000-0400-00003B010000}"/>
            </a:ext>
          </a:extLst>
        </xdr:cNvPr>
        <xdr:cNvSpPr txBox="1"/>
      </xdr:nvSpPr>
      <xdr:spPr>
        <a:xfrm>
          <a:off x="15290800" y="5930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138430</xdr:rowOff>
    </xdr:from>
    <xdr:to>
      <xdr:col>73</xdr:col>
      <xdr:colOff>180975</xdr:colOff>
      <xdr:row>40</xdr:row>
      <xdr:rowOff>3556</xdr:rowOff>
    </xdr:to>
    <xdr:cxnSp macro="">
      <xdr:nvCxnSpPr>
        <xdr:cNvPr id="316" name="直線コネクタ 315">
          <a:extLst>
            <a:ext uri="{FF2B5EF4-FFF2-40B4-BE49-F238E27FC236}">
              <a16:creationId xmlns:a16="http://schemas.microsoft.com/office/drawing/2014/main" xmlns="" id="{00000000-0008-0000-0400-00003C010000}"/>
            </a:ext>
          </a:extLst>
        </xdr:cNvPr>
        <xdr:cNvCxnSpPr/>
      </xdr:nvCxnSpPr>
      <xdr:spPr>
        <a:xfrm flipV="1">
          <a:off x="13893800" y="682498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25908</xdr:rowOff>
    </xdr:from>
    <xdr:to>
      <xdr:col>74</xdr:col>
      <xdr:colOff>31750</xdr:colOff>
      <xdr:row>36</xdr:row>
      <xdr:rowOff>127508</xdr:rowOff>
    </xdr:to>
    <xdr:sp macro="" textlink="">
      <xdr:nvSpPr>
        <xdr:cNvPr id="317" name="フローチャート: 判断 316">
          <a:extLst>
            <a:ext uri="{FF2B5EF4-FFF2-40B4-BE49-F238E27FC236}">
              <a16:creationId xmlns:a16="http://schemas.microsoft.com/office/drawing/2014/main" xmlns="" id="{00000000-0008-0000-0400-00003D010000}"/>
            </a:ext>
          </a:extLst>
        </xdr:cNvPr>
        <xdr:cNvSpPr/>
      </xdr:nvSpPr>
      <xdr:spPr>
        <a:xfrm>
          <a:off x="14732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137685</xdr:rowOff>
    </xdr:from>
    <xdr:ext cx="762000" cy="259045"/>
    <xdr:sp macro="" textlink="">
      <xdr:nvSpPr>
        <xdr:cNvPr id="318" name="テキスト ボックス 317">
          <a:extLst>
            <a:ext uri="{FF2B5EF4-FFF2-40B4-BE49-F238E27FC236}">
              <a16:creationId xmlns:a16="http://schemas.microsoft.com/office/drawing/2014/main" xmlns="" id="{00000000-0008-0000-0400-00003E010000}"/>
            </a:ext>
          </a:extLst>
        </xdr:cNvPr>
        <xdr:cNvSpPr txBox="1"/>
      </xdr:nvSpPr>
      <xdr:spPr>
        <a:xfrm>
          <a:off x="14401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101854</xdr:rowOff>
    </xdr:from>
    <xdr:to>
      <xdr:col>69</xdr:col>
      <xdr:colOff>92075</xdr:colOff>
      <xdr:row>40</xdr:row>
      <xdr:rowOff>3556</xdr:rowOff>
    </xdr:to>
    <xdr:cxnSp macro="">
      <xdr:nvCxnSpPr>
        <xdr:cNvPr id="319" name="直線コネクタ 318">
          <a:extLst>
            <a:ext uri="{FF2B5EF4-FFF2-40B4-BE49-F238E27FC236}">
              <a16:creationId xmlns:a16="http://schemas.microsoft.com/office/drawing/2014/main" xmlns="" id="{00000000-0008-0000-0400-00003F010000}"/>
            </a:ext>
          </a:extLst>
        </xdr:cNvPr>
        <xdr:cNvCxnSpPr/>
      </xdr:nvCxnSpPr>
      <xdr:spPr>
        <a:xfrm>
          <a:off x="13004800" y="678840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46482</xdr:rowOff>
    </xdr:from>
    <xdr:to>
      <xdr:col>69</xdr:col>
      <xdr:colOff>142875</xdr:colOff>
      <xdr:row>37</xdr:row>
      <xdr:rowOff>148082</xdr:rowOff>
    </xdr:to>
    <xdr:sp macro="" textlink="">
      <xdr:nvSpPr>
        <xdr:cNvPr id="320" name="フローチャート: 判断 319">
          <a:extLst>
            <a:ext uri="{FF2B5EF4-FFF2-40B4-BE49-F238E27FC236}">
              <a16:creationId xmlns:a16="http://schemas.microsoft.com/office/drawing/2014/main" xmlns="" id="{00000000-0008-0000-0400-000040010000}"/>
            </a:ext>
          </a:extLst>
        </xdr:cNvPr>
        <xdr:cNvSpPr/>
      </xdr:nvSpPr>
      <xdr:spPr>
        <a:xfrm>
          <a:off x="138430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158259</xdr:rowOff>
    </xdr:from>
    <xdr:ext cx="762000" cy="259045"/>
    <xdr:sp macro="" textlink="">
      <xdr:nvSpPr>
        <xdr:cNvPr id="321" name="テキスト ボックス 320">
          <a:extLst>
            <a:ext uri="{FF2B5EF4-FFF2-40B4-BE49-F238E27FC236}">
              <a16:creationId xmlns:a16="http://schemas.microsoft.com/office/drawing/2014/main" xmlns="" id="{00000000-0008-0000-0400-000041010000}"/>
            </a:ext>
          </a:extLst>
        </xdr:cNvPr>
        <xdr:cNvSpPr txBox="1"/>
      </xdr:nvSpPr>
      <xdr:spPr>
        <a:xfrm>
          <a:off x="13512800" y="615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22" name="フローチャート: 判断 321">
          <a:extLst>
            <a:ext uri="{FF2B5EF4-FFF2-40B4-BE49-F238E27FC236}">
              <a16:creationId xmlns:a16="http://schemas.microsoft.com/office/drawing/2014/main" xmlns="" id="{00000000-0008-0000-0400-000042010000}"/>
            </a:ext>
          </a:extLst>
        </xdr:cNvPr>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103395</xdr:rowOff>
    </xdr:from>
    <xdr:ext cx="762000" cy="259045"/>
    <xdr:sp macro="" textlink="">
      <xdr:nvSpPr>
        <xdr:cNvPr id="323" name="テキスト ボックス 322">
          <a:extLst>
            <a:ext uri="{FF2B5EF4-FFF2-40B4-BE49-F238E27FC236}">
              <a16:creationId xmlns:a16="http://schemas.microsoft.com/office/drawing/2014/main" xmlns="" id="{00000000-0008-0000-0400-000043010000}"/>
            </a:ext>
          </a:extLst>
        </xdr:cNvPr>
        <xdr:cNvSpPr txBox="1"/>
      </xdr:nvSpPr>
      <xdr:spPr>
        <a:xfrm>
          <a:off x="12623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xmlns=""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xmlns=""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xmlns=""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xmlns=""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xmlns=""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5334</xdr:rowOff>
    </xdr:from>
    <xdr:to>
      <xdr:col>82</xdr:col>
      <xdr:colOff>158750</xdr:colOff>
      <xdr:row>39</xdr:row>
      <xdr:rowOff>106934</xdr:rowOff>
    </xdr:to>
    <xdr:sp macro="" textlink="">
      <xdr:nvSpPr>
        <xdr:cNvPr id="329" name="楕円 328">
          <a:extLst>
            <a:ext uri="{FF2B5EF4-FFF2-40B4-BE49-F238E27FC236}">
              <a16:creationId xmlns:a16="http://schemas.microsoft.com/office/drawing/2014/main" xmlns="" id="{00000000-0008-0000-0400-000049010000}"/>
            </a:ext>
          </a:extLst>
        </xdr:cNvPr>
        <xdr:cNvSpPr/>
      </xdr:nvSpPr>
      <xdr:spPr>
        <a:xfrm>
          <a:off x="16459200" y="669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148861</xdr:rowOff>
    </xdr:from>
    <xdr:ext cx="762000" cy="259045"/>
    <xdr:sp macro="" textlink="">
      <xdr:nvSpPr>
        <xdr:cNvPr id="330" name="補助費等該当値テキスト">
          <a:extLst>
            <a:ext uri="{FF2B5EF4-FFF2-40B4-BE49-F238E27FC236}">
              <a16:creationId xmlns:a16="http://schemas.microsoft.com/office/drawing/2014/main" xmlns="" id="{00000000-0008-0000-0400-00004A010000}"/>
            </a:ext>
          </a:extLst>
        </xdr:cNvPr>
        <xdr:cNvSpPr txBox="1"/>
      </xdr:nvSpPr>
      <xdr:spPr>
        <a:xfrm>
          <a:off x="16598900" y="6663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158496</xdr:rowOff>
    </xdr:from>
    <xdr:to>
      <xdr:col>78</xdr:col>
      <xdr:colOff>120650</xdr:colOff>
      <xdr:row>39</xdr:row>
      <xdr:rowOff>88646</xdr:rowOff>
    </xdr:to>
    <xdr:sp macro="" textlink="">
      <xdr:nvSpPr>
        <xdr:cNvPr id="331" name="楕円 330">
          <a:extLst>
            <a:ext uri="{FF2B5EF4-FFF2-40B4-BE49-F238E27FC236}">
              <a16:creationId xmlns:a16="http://schemas.microsoft.com/office/drawing/2014/main" xmlns="" id="{00000000-0008-0000-0400-00004B010000}"/>
            </a:ext>
          </a:extLst>
        </xdr:cNvPr>
        <xdr:cNvSpPr/>
      </xdr:nvSpPr>
      <xdr:spPr>
        <a:xfrm>
          <a:off x="15621000" y="66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73423</xdr:rowOff>
    </xdr:from>
    <xdr:ext cx="736600" cy="259045"/>
    <xdr:sp macro="" textlink="">
      <xdr:nvSpPr>
        <xdr:cNvPr id="332" name="テキスト ボックス 331">
          <a:extLst>
            <a:ext uri="{FF2B5EF4-FFF2-40B4-BE49-F238E27FC236}">
              <a16:creationId xmlns:a16="http://schemas.microsoft.com/office/drawing/2014/main" xmlns="" id="{00000000-0008-0000-0400-00004C010000}"/>
            </a:ext>
          </a:extLst>
        </xdr:cNvPr>
        <xdr:cNvSpPr txBox="1"/>
      </xdr:nvSpPr>
      <xdr:spPr>
        <a:xfrm>
          <a:off x="15290800" y="6759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87630</xdr:rowOff>
    </xdr:from>
    <xdr:to>
      <xdr:col>74</xdr:col>
      <xdr:colOff>31750</xdr:colOff>
      <xdr:row>40</xdr:row>
      <xdr:rowOff>17780</xdr:rowOff>
    </xdr:to>
    <xdr:sp macro="" textlink="">
      <xdr:nvSpPr>
        <xdr:cNvPr id="333" name="楕円 332">
          <a:extLst>
            <a:ext uri="{FF2B5EF4-FFF2-40B4-BE49-F238E27FC236}">
              <a16:creationId xmlns:a16="http://schemas.microsoft.com/office/drawing/2014/main" xmlns="" id="{00000000-0008-0000-0400-00004D010000}"/>
            </a:ext>
          </a:extLst>
        </xdr:cNvPr>
        <xdr:cNvSpPr/>
      </xdr:nvSpPr>
      <xdr:spPr>
        <a:xfrm>
          <a:off x="147320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2557</xdr:rowOff>
    </xdr:from>
    <xdr:ext cx="762000" cy="259045"/>
    <xdr:sp macro="" textlink="">
      <xdr:nvSpPr>
        <xdr:cNvPr id="334" name="テキスト ボックス 333">
          <a:extLst>
            <a:ext uri="{FF2B5EF4-FFF2-40B4-BE49-F238E27FC236}">
              <a16:creationId xmlns:a16="http://schemas.microsoft.com/office/drawing/2014/main" xmlns="" id="{00000000-0008-0000-0400-00004E010000}"/>
            </a:ext>
          </a:extLst>
        </xdr:cNvPr>
        <xdr:cNvSpPr txBox="1"/>
      </xdr:nvSpPr>
      <xdr:spPr>
        <a:xfrm>
          <a:off x="14401800" y="686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124206</xdr:rowOff>
    </xdr:from>
    <xdr:to>
      <xdr:col>69</xdr:col>
      <xdr:colOff>142875</xdr:colOff>
      <xdr:row>40</xdr:row>
      <xdr:rowOff>54356</xdr:rowOff>
    </xdr:to>
    <xdr:sp macro="" textlink="">
      <xdr:nvSpPr>
        <xdr:cNvPr id="335" name="楕円 334">
          <a:extLst>
            <a:ext uri="{FF2B5EF4-FFF2-40B4-BE49-F238E27FC236}">
              <a16:creationId xmlns:a16="http://schemas.microsoft.com/office/drawing/2014/main" xmlns="" id="{00000000-0008-0000-0400-00004F010000}"/>
            </a:ext>
          </a:extLst>
        </xdr:cNvPr>
        <xdr:cNvSpPr/>
      </xdr:nvSpPr>
      <xdr:spPr>
        <a:xfrm>
          <a:off x="13843000" y="6810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39133</xdr:rowOff>
    </xdr:from>
    <xdr:ext cx="762000" cy="259045"/>
    <xdr:sp macro="" textlink="">
      <xdr:nvSpPr>
        <xdr:cNvPr id="336" name="テキスト ボックス 335">
          <a:extLst>
            <a:ext uri="{FF2B5EF4-FFF2-40B4-BE49-F238E27FC236}">
              <a16:creationId xmlns:a16="http://schemas.microsoft.com/office/drawing/2014/main" xmlns="" id="{00000000-0008-0000-0400-000050010000}"/>
            </a:ext>
          </a:extLst>
        </xdr:cNvPr>
        <xdr:cNvSpPr txBox="1"/>
      </xdr:nvSpPr>
      <xdr:spPr>
        <a:xfrm>
          <a:off x="13512800" y="689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51054</xdr:rowOff>
    </xdr:from>
    <xdr:to>
      <xdr:col>65</xdr:col>
      <xdr:colOff>53975</xdr:colOff>
      <xdr:row>39</xdr:row>
      <xdr:rowOff>152654</xdr:rowOff>
    </xdr:to>
    <xdr:sp macro="" textlink="">
      <xdr:nvSpPr>
        <xdr:cNvPr id="337" name="楕円 336">
          <a:extLst>
            <a:ext uri="{FF2B5EF4-FFF2-40B4-BE49-F238E27FC236}">
              <a16:creationId xmlns:a16="http://schemas.microsoft.com/office/drawing/2014/main" xmlns="" id="{00000000-0008-0000-0400-000051010000}"/>
            </a:ext>
          </a:extLst>
        </xdr:cNvPr>
        <xdr:cNvSpPr/>
      </xdr:nvSpPr>
      <xdr:spPr>
        <a:xfrm>
          <a:off x="12954000" y="6737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137431</xdr:rowOff>
    </xdr:from>
    <xdr:ext cx="762000" cy="259045"/>
    <xdr:sp macro="" textlink="">
      <xdr:nvSpPr>
        <xdr:cNvPr id="338" name="テキスト ボックス 337">
          <a:extLst>
            <a:ext uri="{FF2B5EF4-FFF2-40B4-BE49-F238E27FC236}">
              <a16:creationId xmlns:a16="http://schemas.microsoft.com/office/drawing/2014/main" xmlns="" id="{00000000-0008-0000-0400-000052010000}"/>
            </a:ext>
          </a:extLst>
        </xdr:cNvPr>
        <xdr:cNvSpPr txBox="1"/>
      </xdr:nvSpPr>
      <xdr:spPr>
        <a:xfrm>
          <a:off x="12623800" y="682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xmlns=""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xmlns=""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xmlns=""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xmlns=""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xmlns=""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xmlns=""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xmlns=""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xmlns=""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xmlns=""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xmlns=""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xmlns=""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繰上償還を行ってきたことにより、公債費に係る経常収支比率は類似団体平均を下回っている。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今後は、公共施設の老朽化による更新などにより市債借入額の増加が見込まれるが、計画的な借入や繰上償還等を行うことにより公債費の抑制に努めていく。</a:t>
          </a: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xmlns=""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xmlns=""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xmlns=""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a:extLst>
            <a:ext uri="{FF2B5EF4-FFF2-40B4-BE49-F238E27FC236}">
              <a16:creationId xmlns:a16="http://schemas.microsoft.com/office/drawing/2014/main" xmlns="" id="{00000000-0008-0000-0400-000061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a:extLst>
            <a:ext uri="{FF2B5EF4-FFF2-40B4-BE49-F238E27FC236}">
              <a16:creationId xmlns:a16="http://schemas.microsoft.com/office/drawing/2014/main" xmlns="" id="{00000000-0008-0000-0400-000062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a:extLst>
            <a:ext uri="{FF2B5EF4-FFF2-40B4-BE49-F238E27FC236}">
              <a16:creationId xmlns:a16="http://schemas.microsoft.com/office/drawing/2014/main" xmlns="" id="{00000000-0008-0000-0400-000063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a:extLst>
            <a:ext uri="{FF2B5EF4-FFF2-40B4-BE49-F238E27FC236}">
              <a16:creationId xmlns:a16="http://schemas.microsoft.com/office/drawing/2014/main" xmlns="" id="{00000000-0008-0000-0400-000064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a:extLst>
            <a:ext uri="{FF2B5EF4-FFF2-40B4-BE49-F238E27FC236}">
              <a16:creationId xmlns:a16="http://schemas.microsoft.com/office/drawing/2014/main" xmlns="" id="{00000000-0008-0000-0400-000065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a:extLst>
            <a:ext uri="{FF2B5EF4-FFF2-40B4-BE49-F238E27FC236}">
              <a16:creationId xmlns:a16="http://schemas.microsoft.com/office/drawing/2014/main" xmlns="" id="{00000000-0008-0000-0400-000066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a:extLst>
            <a:ext uri="{FF2B5EF4-FFF2-40B4-BE49-F238E27FC236}">
              <a16:creationId xmlns:a16="http://schemas.microsoft.com/office/drawing/2014/main" xmlns="" id="{00000000-0008-0000-0400-000067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a:extLst>
            <a:ext uri="{FF2B5EF4-FFF2-40B4-BE49-F238E27FC236}">
              <a16:creationId xmlns:a16="http://schemas.microsoft.com/office/drawing/2014/main" xmlns="" id="{00000000-0008-0000-0400-000068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a:extLst>
            <a:ext uri="{FF2B5EF4-FFF2-40B4-BE49-F238E27FC236}">
              <a16:creationId xmlns:a16="http://schemas.microsoft.com/office/drawing/2014/main" xmlns="" id="{00000000-0008-0000-0400-000069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a:extLst>
            <a:ext uri="{FF2B5EF4-FFF2-40B4-BE49-F238E27FC236}">
              <a16:creationId xmlns:a16="http://schemas.microsoft.com/office/drawing/2014/main" xmlns="" id="{00000000-0008-0000-0400-00006A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xmlns=""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a:extLst>
            <a:ext uri="{FF2B5EF4-FFF2-40B4-BE49-F238E27FC236}">
              <a16:creationId xmlns:a16="http://schemas.microsoft.com/office/drawing/2014/main" xmlns="" id="{00000000-0008-0000-0400-00006C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xmlns=""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85090</xdr:rowOff>
    </xdr:from>
    <xdr:to>
      <xdr:col>24</xdr:col>
      <xdr:colOff>25400</xdr:colOff>
      <xdr:row>80</xdr:row>
      <xdr:rowOff>149861</xdr:rowOff>
    </xdr:to>
    <xdr:cxnSp macro="">
      <xdr:nvCxnSpPr>
        <xdr:cNvPr id="366" name="直線コネクタ 365">
          <a:extLst>
            <a:ext uri="{FF2B5EF4-FFF2-40B4-BE49-F238E27FC236}">
              <a16:creationId xmlns:a16="http://schemas.microsoft.com/office/drawing/2014/main" xmlns="" id="{00000000-0008-0000-0400-00006E010000}"/>
            </a:ext>
          </a:extLst>
        </xdr:cNvPr>
        <xdr:cNvCxnSpPr/>
      </xdr:nvCxnSpPr>
      <xdr:spPr>
        <a:xfrm flipV="1">
          <a:off x="4826000" y="12600940"/>
          <a:ext cx="0" cy="1264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7" name="公債費最小値テキスト">
          <a:extLst>
            <a:ext uri="{FF2B5EF4-FFF2-40B4-BE49-F238E27FC236}">
              <a16:creationId xmlns:a16="http://schemas.microsoft.com/office/drawing/2014/main" xmlns="" id="{00000000-0008-0000-0400-00006F010000}"/>
            </a:ext>
          </a:extLst>
        </xdr:cNvPr>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8" name="直線コネクタ 367">
          <a:extLst>
            <a:ext uri="{FF2B5EF4-FFF2-40B4-BE49-F238E27FC236}">
              <a16:creationId xmlns:a16="http://schemas.microsoft.com/office/drawing/2014/main" xmlns="" id="{00000000-0008-0000-0400-000070010000}"/>
            </a:ext>
          </a:extLst>
        </xdr:cNvPr>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17</xdr:rowOff>
    </xdr:from>
    <xdr:ext cx="762000" cy="259045"/>
    <xdr:sp macro="" textlink="">
      <xdr:nvSpPr>
        <xdr:cNvPr id="369" name="公債費最大値テキスト">
          <a:extLst>
            <a:ext uri="{FF2B5EF4-FFF2-40B4-BE49-F238E27FC236}">
              <a16:creationId xmlns:a16="http://schemas.microsoft.com/office/drawing/2014/main" xmlns="" id="{00000000-0008-0000-0400-000071010000}"/>
            </a:ext>
          </a:extLst>
        </xdr:cNvPr>
        <xdr:cNvSpPr txBox="1"/>
      </xdr:nvSpPr>
      <xdr:spPr>
        <a:xfrm>
          <a:off x="4914900" y="1234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85090</xdr:rowOff>
    </xdr:from>
    <xdr:to>
      <xdr:col>24</xdr:col>
      <xdr:colOff>114300</xdr:colOff>
      <xdr:row>73</xdr:row>
      <xdr:rowOff>85090</xdr:rowOff>
    </xdr:to>
    <xdr:cxnSp macro="">
      <xdr:nvCxnSpPr>
        <xdr:cNvPr id="370" name="直線コネクタ 369">
          <a:extLst>
            <a:ext uri="{FF2B5EF4-FFF2-40B4-BE49-F238E27FC236}">
              <a16:creationId xmlns:a16="http://schemas.microsoft.com/office/drawing/2014/main" xmlns="" id="{00000000-0008-0000-0400-000072010000}"/>
            </a:ext>
          </a:extLst>
        </xdr:cNvPr>
        <xdr:cNvCxnSpPr/>
      </xdr:nvCxnSpPr>
      <xdr:spPr>
        <a:xfrm>
          <a:off x="4737100" y="12600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111761</xdr:rowOff>
    </xdr:from>
    <xdr:to>
      <xdr:col>24</xdr:col>
      <xdr:colOff>25400</xdr:colOff>
      <xdr:row>76</xdr:row>
      <xdr:rowOff>127000</xdr:rowOff>
    </xdr:to>
    <xdr:cxnSp macro="">
      <xdr:nvCxnSpPr>
        <xdr:cNvPr id="371" name="直線コネクタ 370">
          <a:extLst>
            <a:ext uri="{FF2B5EF4-FFF2-40B4-BE49-F238E27FC236}">
              <a16:creationId xmlns:a16="http://schemas.microsoft.com/office/drawing/2014/main" xmlns="" id="{00000000-0008-0000-0400-000073010000}"/>
            </a:ext>
          </a:extLst>
        </xdr:cNvPr>
        <xdr:cNvCxnSpPr/>
      </xdr:nvCxnSpPr>
      <xdr:spPr>
        <a:xfrm flipV="1">
          <a:off x="3987800" y="13141961"/>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93997</xdr:rowOff>
    </xdr:from>
    <xdr:ext cx="762000" cy="259045"/>
    <xdr:sp macro="" textlink="">
      <xdr:nvSpPr>
        <xdr:cNvPr id="372" name="公債費平均値テキスト">
          <a:extLst>
            <a:ext uri="{FF2B5EF4-FFF2-40B4-BE49-F238E27FC236}">
              <a16:creationId xmlns:a16="http://schemas.microsoft.com/office/drawing/2014/main" xmlns="" id="{00000000-0008-0000-0400-000074010000}"/>
            </a:ext>
          </a:extLst>
        </xdr:cNvPr>
        <xdr:cNvSpPr txBox="1"/>
      </xdr:nvSpPr>
      <xdr:spPr>
        <a:xfrm>
          <a:off x="4914900" y="13124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121920</xdr:rowOff>
    </xdr:from>
    <xdr:to>
      <xdr:col>24</xdr:col>
      <xdr:colOff>76200</xdr:colOff>
      <xdr:row>77</xdr:row>
      <xdr:rowOff>52070</xdr:rowOff>
    </xdr:to>
    <xdr:sp macro="" textlink="">
      <xdr:nvSpPr>
        <xdr:cNvPr id="373" name="フローチャート: 判断 372">
          <a:extLst>
            <a:ext uri="{FF2B5EF4-FFF2-40B4-BE49-F238E27FC236}">
              <a16:creationId xmlns:a16="http://schemas.microsoft.com/office/drawing/2014/main" xmlns="" id="{00000000-0008-0000-0400-000075010000}"/>
            </a:ext>
          </a:extLst>
        </xdr:cNvPr>
        <xdr:cNvSpPr/>
      </xdr:nvSpPr>
      <xdr:spPr>
        <a:xfrm>
          <a:off x="4775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127000</xdr:rowOff>
    </xdr:from>
    <xdr:to>
      <xdr:col>19</xdr:col>
      <xdr:colOff>187325</xdr:colOff>
      <xdr:row>77</xdr:row>
      <xdr:rowOff>69850</xdr:rowOff>
    </xdr:to>
    <xdr:cxnSp macro="">
      <xdr:nvCxnSpPr>
        <xdr:cNvPr id="374" name="直線コネクタ 373">
          <a:extLst>
            <a:ext uri="{FF2B5EF4-FFF2-40B4-BE49-F238E27FC236}">
              <a16:creationId xmlns:a16="http://schemas.microsoft.com/office/drawing/2014/main" xmlns="" id="{00000000-0008-0000-0400-000076010000}"/>
            </a:ext>
          </a:extLst>
        </xdr:cNvPr>
        <xdr:cNvCxnSpPr/>
      </xdr:nvCxnSpPr>
      <xdr:spPr>
        <a:xfrm flipV="1">
          <a:off x="3098800" y="131572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99061</xdr:rowOff>
    </xdr:from>
    <xdr:to>
      <xdr:col>20</xdr:col>
      <xdr:colOff>38100</xdr:colOff>
      <xdr:row>77</xdr:row>
      <xdr:rowOff>29211</xdr:rowOff>
    </xdr:to>
    <xdr:sp macro="" textlink="">
      <xdr:nvSpPr>
        <xdr:cNvPr id="375" name="フローチャート: 判断 374">
          <a:extLst>
            <a:ext uri="{FF2B5EF4-FFF2-40B4-BE49-F238E27FC236}">
              <a16:creationId xmlns:a16="http://schemas.microsoft.com/office/drawing/2014/main" xmlns="" id="{00000000-0008-0000-0400-000077010000}"/>
            </a:ext>
          </a:extLst>
        </xdr:cNvPr>
        <xdr:cNvSpPr/>
      </xdr:nvSpPr>
      <xdr:spPr>
        <a:xfrm>
          <a:off x="3937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13988</xdr:rowOff>
    </xdr:from>
    <xdr:ext cx="736600" cy="259045"/>
    <xdr:sp macro="" textlink="">
      <xdr:nvSpPr>
        <xdr:cNvPr id="376" name="テキスト ボックス 375">
          <a:extLst>
            <a:ext uri="{FF2B5EF4-FFF2-40B4-BE49-F238E27FC236}">
              <a16:creationId xmlns:a16="http://schemas.microsoft.com/office/drawing/2014/main" xmlns="" id="{00000000-0008-0000-0400-000078010000}"/>
            </a:ext>
          </a:extLst>
        </xdr:cNvPr>
        <xdr:cNvSpPr txBox="1"/>
      </xdr:nvSpPr>
      <xdr:spPr>
        <a:xfrm>
          <a:off x="3606800" y="13215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39370</xdr:rowOff>
    </xdr:from>
    <xdr:to>
      <xdr:col>15</xdr:col>
      <xdr:colOff>98425</xdr:colOff>
      <xdr:row>77</xdr:row>
      <xdr:rowOff>69850</xdr:rowOff>
    </xdr:to>
    <xdr:cxnSp macro="">
      <xdr:nvCxnSpPr>
        <xdr:cNvPr id="377" name="直線コネクタ 376">
          <a:extLst>
            <a:ext uri="{FF2B5EF4-FFF2-40B4-BE49-F238E27FC236}">
              <a16:creationId xmlns:a16="http://schemas.microsoft.com/office/drawing/2014/main" xmlns="" id="{00000000-0008-0000-0400-000079010000}"/>
            </a:ext>
          </a:extLst>
        </xdr:cNvPr>
        <xdr:cNvCxnSpPr/>
      </xdr:nvCxnSpPr>
      <xdr:spPr>
        <a:xfrm>
          <a:off x="2209800" y="132410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137161</xdr:rowOff>
    </xdr:from>
    <xdr:to>
      <xdr:col>15</xdr:col>
      <xdr:colOff>149225</xdr:colOff>
      <xdr:row>77</xdr:row>
      <xdr:rowOff>67311</xdr:rowOff>
    </xdr:to>
    <xdr:sp macro="" textlink="">
      <xdr:nvSpPr>
        <xdr:cNvPr id="378" name="フローチャート: 判断 377">
          <a:extLst>
            <a:ext uri="{FF2B5EF4-FFF2-40B4-BE49-F238E27FC236}">
              <a16:creationId xmlns:a16="http://schemas.microsoft.com/office/drawing/2014/main" xmlns="" id="{00000000-0008-0000-0400-00007A010000}"/>
            </a:ext>
          </a:extLst>
        </xdr:cNvPr>
        <xdr:cNvSpPr/>
      </xdr:nvSpPr>
      <xdr:spPr>
        <a:xfrm>
          <a:off x="3048000" y="1316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77487</xdr:rowOff>
    </xdr:from>
    <xdr:ext cx="762000" cy="259045"/>
    <xdr:sp macro="" textlink="">
      <xdr:nvSpPr>
        <xdr:cNvPr id="379" name="テキスト ボックス 378">
          <a:extLst>
            <a:ext uri="{FF2B5EF4-FFF2-40B4-BE49-F238E27FC236}">
              <a16:creationId xmlns:a16="http://schemas.microsoft.com/office/drawing/2014/main" xmlns="" id="{00000000-0008-0000-0400-00007B010000}"/>
            </a:ext>
          </a:extLst>
        </xdr:cNvPr>
        <xdr:cNvSpPr txBox="1"/>
      </xdr:nvSpPr>
      <xdr:spPr>
        <a:xfrm>
          <a:off x="27178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24130</xdr:rowOff>
    </xdr:from>
    <xdr:to>
      <xdr:col>11</xdr:col>
      <xdr:colOff>9525</xdr:colOff>
      <xdr:row>77</xdr:row>
      <xdr:rowOff>39370</xdr:rowOff>
    </xdr:to>
    <xdr:cxnSp macro="">
      <xdr:nvCxnSpPr>
        <xdr:cNvPr id="380" name="直線コネクタ 379">
          <a:extLst>
            <a:ext uri="{FF2B5EF4-FFF2-40B4-BE49-F238E27FC236}">
              <a16:creationId xmlns:a16="http://schemas.microsoft.com/office/drawing/2014/main" xmlns="" id="{00000000-0008-0000-0400-00007C010000}"/>
            </a:ext>
          </a:extLst>
        </xdr:cNvPr>
        <xdr:cNvCxnSpPr/>
      </xdr:nvCxnSpPr>
      <xdr:spPr>
        <a:xfrm>
          <a:off x="1320800" y="132257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26670</xdr:rowOff>
    </xdr:from>
    <xdr:to>
      <xdr:col>11</xdr:col>
      <xdr:colOff>60325</xdr:colOff>
      <xdr:row>77</xdr:row>
      <xdr:rowOff>128270</xdr:rowOff>
    </xdr:to>
    <xdr:sp macro="" textlink="">
      <xdr:nvSpPr>
        <xdr:cNvPr id="381" name="フローチャート: 判断 380">
          <a:extLst>
            <a:ext uri="{FF2B5EF4-FFF2-40B4-BE49-F238E27FC236}">
              <a16:creationId xmlns:a16="http://schemas.microsoft.com/office/drawing/2014/main" xmlns="" id="{00000000-0008-0000-0400-00007D010000}"/>
            </a:ext>
          </a:extLst>
        </xdr:cNvPr>
        <xdr:cNvSpPr/>
      </xdr:nvSpPr>
      <xdr:spPr>
        <a:xfrm>
          <a:off x="2159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113047</xdr:rowOff>
    </xdr:from>
    <xdr:ext cx="762000" cy="259045"/>
    <xdr:sp macro="" textlink="">
      <xdr:nvSpPr>
        <xdr:cNvPr id="382" name="テキスト ボックス 381">
          <a:extLst>
            <a:ext uri="{FF2B5EF4-FFF2-40B4-BE49-F238E27FC236}">
              <a16:creationId xmlns:a16="http://schemas.microsoft.com/office/drawing/2014/main" xmlns="" id="{00000000-0008-0000-0400-00007E010000}"/>
            </a:ext>
          </a:extLst>
        </xdr:cNvPr>
        <xdr:cNvSpPr txBox="1"/>
      </xdr:nvSpPr>
      <xdr:spPr>
        <a:xfrm>
          <a:off x="1828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41911</xdr:rowOff>
    </xdr:from>
    <xdr:to>
      <xdr:col>6</xdr:col>
      <xdr:colOff>171450</xdr:colOff>
      <xdr:row>77</xdr:row>
      <xdr:rowOff>143511</xdr:rowOff>
    </xdr:to>
    <xdr:sp macro="" textlink="">
      <xdr:nvSpPr>
        <xdr:cNvPr id="383" name="フローチャート: 判断 382">
          <a:extLst>
            <a:ext uri="{FF2B5EF4-FFF2-40B4-BE49-F238E27FC236}">
              <a16:creationId xmlns:a16="http://schemas.microsoft.com/office/drawing/2014/main" xmlns="" id="{00000000-0008-0000-0400-00007F010000}"/>
            </a:ext>
          </a:extLst>
        </xdr:cNvPr>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128288</xdr:rowOff>
    </xdr:from>
    <xdr:ext cx="762000" cy="259045"/>
    <xdr:sp macro="" textlink="">
      <xdr:nvSpPr>
        <xdr:cNvPr id="384" name="テキスト ボックス 383">
          <a:extLst>
            <a:ext uri="{FF2B5EF4-FFF2-40B4-BE49-F238E27FC236}">
              <a16:creationId xmlns:a16="http://schemas.microsoft.com/office/drawing/2014/main" xmlns="" id="{00000000-0008-0000-0400-000080010000}"/>
            </a:ext>
          </a:extLst>
        </xdr:cNvPr>
        <xdr:cNvSpPr txBox="1"/>
      </xdr:nvSpPr>
      <xdr:spPr>
        <a:xfrm>
          <a:off x="939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xmlns=""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xmlns=""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xmlns=""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xmlns=""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xmlns=""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60961</xdr:rowOff>
    </xdr:from>
    <xdr:to>
      <xdr:col>24</xdr:col>
      <xdr:colOff>76200</xdr:colOff>
      <xdr:row>76</xdr:row>
      <xdr:rowOff>162561</xdr:rowOff>
    </xdr:to>
    <xdr:sp macro="" textlink="">
      <xdr:nvSpPr>
        <xdr:cNvPr id="390" name="楕円 389">
          <a:extLst>
            <a:ext uri="{FF2B5EF4-FFF2-40B4-BE49-F238E27FC236}">
              <a16:creationId xmlns:a16="http://schemas.microsoft.com/office/drawing/2014/main" xmlns="" id="{00000000-0008-0000-0400-000086010000}"/>
            </a:ext>
          </a:extLst>
        </xdr:cNvPr>
        <xdr:cNvSpPr/>
      </xdr:nvSpPr>
      <xdr:spPr>
        <a:xfrm>
          <a:off x="47752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77487</xdr:rowOff>
    </xdr:from>
    <xdr:ext cx="762000" cy="259045"/>
    <xdr:sp macro="" textlink="">
      <xdr:nvSpPr>
        <xdr:cNvPr id="391" name="公債費該当値テキスト">
          <a:extLst>
            <a:ext uri="{FF2B5EF4-FFF2-40B4-BE49-F238E27FC236}">
              <a16:creationId xmlns:a16="http://schemas.microsoft.com/office/drawing/2014/main" xmlns="" id="{00000000-0008-0000-0400-000087010000}"/>
            </a:ext>
          </a:extLst>
        </xdr:cNvPr>
        <xdr:cNvSpPr txBox="1"/>
      </xdr:nvSpPr>
      <xdr:spPr>
        <a:xfrm>
          <a:off x="49149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76200</xdr:rowOff>
    </xdr:from>
    <xdr:to>
      <xdr:col>20</xdr:col>
      <xdr:colOff>38100</xdr:colOff>
      <xdr:row>77</xdr:row>
      <xdr:rowOff>6350</xdr:rowOff>
    </xdr:to>
    <xdr:sp macro="" textlink="">
      <xdr:nvSpPr>
        <xdr:cNvPr id="392" name="楕円 391">
          <a:extLst>
            <a:ext uri="{FF2B5EF4-FFF2-40B4-BE49-F238E27FC236}">
              <a16:creationId xmlns:a16="http://schemas.microsoft.com/office/drawing/2014/main" xmlns="" id="{00000000-0008-0000-0400-000088010000}"/>
            </a:ext>
          </a:extLst>
        </xdr:cNvPr>
        <xdr:cNvSpPr/>
      </xdr:nvSpPr>
      <xdr:spPr>
        <a:xfrm>
          <a:off x="3937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16527</xdr:rowOff>
    </xdr:from>
    <xdr:ext cx="736600" cy="259045"/>
    <xdr:sp macro="" textlink="">
      <xdr:nvSpPr>
        <xdr:cNvPr id="393" name="テキスト ボックス 392">
          <a:extLst>
            <a:ext uri="{FF2B5EF4-FFF2-40B4-BE49-F238E27FC236}">
              <a16:creationId xmlns:a16="http://schemas.microsoft.com/office/drawing/2014/main" xmlns="" id="{00000000-0008-0000-0400-000089010000}"/>
            </a:ext>
          </a:extLst>
        </xdr:cNvPr>
        <xdr:cNvSpPr txBox="1"/>
      </xdr:nvSpPr>
      <xdr:spPr>
        <a:xfrm>
          <a:off x="360680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19050</xdr:rowOff>
    </xdr:from>
    <xdr:to>
      <xdr:col>15</xdr:col>
      <xdr:colOff>149225</xdr:colOff>
      <xdr:row>77</xdr:row>
      <xdr:rowOff>120650</xdr:rowOff>
    </xdr:to>
    <xdr:sp macro="" textlink="">
      <xdr:nvSpPr>
        <xdr:cNvPr id="394" name="楕円 393">
          <a:extLst>
            <a:ext uri="{FF2B5EF4-FFF2-40B4-BE49-F238E27FC236}">
              <a16:creationId xmlns:a16="http://schemas.microsoft.com/office/drawing/2014/main" xmlns="" id="{00000000-0008-0000-0400-00008A010000}"/>
            </a:ext>
          </a:extLst>
        </xdr:cNvPr>
        <xdr:cNvSpPr/>
      </xdr:nvSpPr>
      <xdr:spPr>
        <a:xfrm>
          <a:off x="3048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105427</xdr:rowOff>
    </xdr:from>
    <xdr:ext cx="762000" cy="259045"/>
    <xdr:sp macro="" textlink="">
      <xdr:nvSpPr>
        <xdr:cNvPr id="395" name="テキスト ボックス 394">
          <a:extLst>
            <a:ext uri="{FF2B5EF4-FFF2-40B4-BE49-F238E27FC236}">
              <a16:creationId xmlns:a16="http://schemas.microsoft.com/office/drawing/2014/main" xmlns="" id="{00000000-0008-0000-0400-00008B010000}"/>
            </a:ext>
          </a:extLst>
        </xdr:cNvPr>
        <xdr:cNvSpPr txBox="1"/>
      </xdr:nvSpPr>
      <xdr:spPr>
        <a:xfrm>
          <a:off x="2717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160020</xdr:rowOff>
    </xdr:from>
    <xdr:to>
      <xdr:col>11</xdr:col>
      <xdr:colOff>60325</xdr:colOff>
      <xdr:row>77</xdr:row>
      <xdr:rowOff>90170</xdr:rowOff>
    </xdr:to>
    <xdr:sp macro="" textlink="">
      <xdr:nvSpPr>
        <xdr:cNvPr id="396" name="楕円 395">
          <a:extLst>
            <a:ext uri="{FF2B5EF4-FFF2-40B4-BE49-F238E27FC236}">
              <a16:creationId xmlns:a16="http://schemas.microsoft.com/office/drawing/2014/main" xmlns="" id="{00000000-0008-0000-0400-00008C010000}"/>
            </a:ext>
          </a:extLst>
        </xdr:cNvPr>
        <xdr:cNvSpPr/>
      </xdr:nvSpPr>
      <xdr:spPr>
        <a:xfrm>
          <a:off x="21590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100347</xdr:rowOff>
    </xdr:from>
    <xdr:ext cx="762000" cy="259045"/>
    <xdr:sp macro="" textlink="">
      <xdr:nvSpPr>
        <xdr:cNvPr id="397" name="テキスト ボックス 396">
          <a:extLst>
            <a:ext uri="{FF2B5EF4-FFF2-40B4-BE49-F238E27FC236}">
              <a16:creationId xmlns:a16="http://schemas.microsoft.com/office/drawing/2014/main" xmlns="" id="{00000000-0008-0000-0400-00008D010000}"/>
            </a:ext>
          </a:extLst>
        </xdr:cNvPr>
        <xdr:cNvSpPr txBox="1"/>
      </xdr:nvSpPr>
      <xdr:spPr>
        <a:xfrm>
          <a:off x="1828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98" name="楕円 397">
          <a:extLst>
            <a:ext uri="{FF2B5EF4-FFF2-40B4-BE49-F238E27FC236}">
              <a16:creationId xmlns:a16="http://schemas.microsoft.com/office/drawing/2014/main" xmlns="" id="{00000000-0008-0000-0400-00008E010000}"/>
            </a:ext>
          </a:extLst>
        </xdr:cNvPr>
        <xdr:cNvSpPr/>
      </xdr:nvSpPr>
      <xdr:spPr>
        <a:xfrm>
          <a:off x="1270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85107</xdr:rowOff>
    </xdr:from>
    <xdr:ext cx="762000" cy="259045"/>
    <xdr:sp macro="" textlink="">
      <xdr:nvSpPr>
        <xdr:cNvPr id="399" name="テキスト ボックス 398">
          <a:extLst>
            <a:ext uri="{FF2B5EF4-FFF2-40B4-BE49-F238E27FC236}">
              <a16:creationId xmlns:a16="http://schemas.microsoft.com/office/drawing/2014/main" xmlns="" id="{00000000-0008-0000-0400-00008F010000}"/>
            </a:ext>
          </a:extLst>
        </xdr:cNvPr>
        <xdr:cNvSpPr txBox="1"/>
      </xdr:nvSpPr>
      <xdr:spPr>
        <a:xfrm>
          <a:off x="939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xmlns=""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xmlns=""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xmlns=""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xmlns=""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xmlns=""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xmlns=""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xmlns=""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xmlns=""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xmlns=""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xmlns=""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xmlns=""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公債費以外の経常収支比率は、類似団体平均を下回っている。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今後ともＰＤＣＡサイクル等を基本とした行政経営を進めていくことで、全ての事業の点検・見直しを行い、住民サービスを低下させることのない、適正な予算執行に努める。</a:t>
          </a: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xmlns=""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xmlns=""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xmlns=""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a:extLst>
            <a:ext uri="{FF2B5EF4-FFF2-40B4-BE49-F238E27FC236}">
              <a16:creationId xmlns:a16="http://schemas.microsoft.com/office/drawing/2014/main" xmlns="" id="{00000000-0008-0000-0400-00009E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a:extLst>
            <a:ext uri="{FF2B5EF4-FFF2-40B4-BE49-F238E27FC236}">
              <a16:creationId xmlns:a16="http://schemas.microsoft.com/office/drawing/2014/main" xmlns="" id="{00000000-0008-0000-0400-00009F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a:extLst>
            <a:ext uri="{FF2B5EF4-FFF2-40B4-BE49-F238E27FC236}">
              <a16:creationId xmlns:a16="http://schemas.microsoft.com/office/drawing/2014/main" xmlns="" id="{00000000-0008-0000-0400-0000A0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a:extLst>
            <a:ext uri="{FF2B5EF4-FFF2-40B4-BE49-F238E27FC236}">
              <a16:creationId xmlns:a16="http://schemas.microsoft.com/office/drawing/2014/main" xmlns="" id="{00000000-0008-0000-0400-0000A1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a:extLst>
            <a:ext uri="{FF2B5EF4-FFF2-40B4-BE49-F238E27FC236}">
              <a16:creationId xmlns:a16="http://schemas.microsoft.com/office/drawing/2014/main" xmlns="" id="{00000000-0008-0000-0400-0000A2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a:extLst>
            <a:ext uri="{FF2B5EF4-FFF2-40B4-BE49-F238E27FC236}">
              <a16:creationId xmlns:a16="http://schemas.microsoft.com/office/drawing/2014/main" xmlns="" id="{00000000-0008-0000-0400-0000A3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a:extLst>
            <a:ext uri="{FF2B5EF4-FFF2-40B4-BE49-F238E27FC236}">
              <a16:creationId xmlns:a16="http://schemas.microsoft.com/office/drawing/2014/main" xmlns="" id="{00000000-0008-0000-0400-0000A4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a:extLst>
            <a:ext uri="{FF2B5EF4-FFF2-40B4-BE49-F238E27FC236}">
              <a16:creationId xmlns:a16="http://schemas.microsoft.com/office/drawing/2014/main" xmlns="" id="{00000000-0008-0000-0400-0000A5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a:extLst>
            <a:ext uri="{FF2B5EF4-FFF2-40B4-BE49-F238E27FC236}">
              <a16:creationId xmlns:a16="http://schemas.microsoft.com/office/drawing/2014/main" xmlns="" id="{00000000-0008-0000-0400-0000A6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a:extLst>
            <a:ext uri="{FF2B5EF4-FFF2-40B4-BE49-F238E27FC236}">
              <a16:creationId xmlns:a16="http://schemas.microsoft.com/office/drawing/2014/main" xmlns="" id="{00000000-0008-0000-0400-0000A7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a:extLst>
            <a:ext uri="{FF2B5EF4-FFF2-40B4-BE49-F238E27FC236}">
              <a16:creationId xmlns:a16="http://schemas.microsoft.com/office/drawing/2014/main" xmlns="" id="{00000000-0008-0000-0400-0000A8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a:extLst>
            <a:ext uri="{FF2B5EF4-FFF2-40B4-BE49-F238E27FC236}">
              <a16:creationId xmlns:a16="http://schemas.microsoft.com/office/drawing/2014/main" xmlns="" id="{00000000-0008-0000-0400-0000A9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a:extLst>
            <a:ext uri="{FF2B5EF4-FFF2-40B4-BE49-F238E27FC236}">
              <a16:creationId xmlns:a16="http://schemas.microsoft.com/office/drawing/2014/main" xmlns="" id="{00000000-0008-0000-0400-0000AA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81280</xdr:rowOff>
    </xdr:from>
    <xdr:to>
      <xdr:col>82</xdr:col>
      <xdr:colOff>107950</xdr:colOff>
      <xdr:row>81</xdr:row>
      <xdr:rowOff>54611</xdr:rowOff>
    </xdr:to>
    <xdr:cxnSp macro="">
      <xdr:nvCxnSpPr>
        <xdr:cNvPr id="427" name="直線コネクタ 426">
          <a:extLst>
            <a:ext uri="{FF2B5EF4-FFF2-40B4-BE49-F238E27FC236}">
              <a16:creationId xmlns:a16="http://schemas.microsoft.com/office/drawing/2014/main" xmlns="" id="{00000000-0008-0000-0400-0000AB010000}"/>
            </a:ext>
          </a:extLst>
        </xdr:cNvPr>
        <xdr:cNvCxnSpPr/>
      </xdr:nvCxnSpPr>
      <xdr:spPr>
        <a:xfrm flipV="1">
          <a:off x="16510000" y="12425680"/>
          <a:ext cx="0" cy="1516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26688</xdr:rowOff>
    </xdr:from>
    <xdr:ext cx="762000" cy="259045"/>
    <xdr:sp macro="" textlink="">
      <xdr:nvSpPr>
        <xdr:cNvPr id="428" name="公債費以外最小値テキスト">
          <a:extLst>
            <a:ext uri="{FF2B5EF4-FFF2-40B4-BE49-F238E27FC236}">
              <a16:creationId xmlns:a16="http://schemas.microsoft.com/office/drawing/2014/main" xmlns="" id="{00000000-0008-0000-0400-0000AC010000}"/>
            </a:ext>
          </a:extLst>
        </xdr:cNvPr>
        <xdr:cNvSpPr txBox="1"/>
      </xdr:nvSpPr>
      <xdr:spPr>
        <a:xfrm>
          <a:off x="16598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54611</xdr:rowOff>
    </xdr:from>
    <xdr:to>
      <xdr:col>82</xdr:col>
      <xdr:colOff>196850</xdr:colOff>
      <xdr:row>81</xdr:row>
      <xdr:rowOff>54611</xdr:rowOff>
    </xdr:to>
    <xdr:cxnSp macro="">
      <xdr:nvCxnSpPr>
        <xdr:cNvPr id="429" name="直線コネクタ 428">
          <a:extLst>
            <a:ext uri="{FF2B5EF4-FFF2-40B4-BE49-F238E27FC236}">
              <a16:creationId xmlns:a16="http://schemas.microsoft.com/office/drawing/2014/main" xmlns="" id="{00000000-0008-0000-0400-0000AD010000}"/>
            </a:ext>
          </a:extLst>
        </xdr:cNvPr>
        <xdr:cNvCxnSpPr/>
      </xdr:nvCxnSpPr>
      <xdr:spPr>
        <a:xfrm>
          <a:off x="16421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167657</xdr:rowOff>
    </xdr:from>
    <xdr:ext cx="762000" cy="259045"/>
    <xdr:sp macro="" textlink="">
      <xdr:nvSpPr>
        <xdr:cNvPr id="430" name="公債費以外最大値テキスト">
          <a:extLst>
            <a:ext uri="{FF2B5EF4-FFF2-40B4-BE49-F238E27FC236}">
              <a16:creationId xmlns:a16="http://schemas.microsoft.com/office/drawing/2014/main" xmlns="" id="{00000000-0008-0000-0400-0000AE010000}"/>
            </a:ext>
          </a:extLst>
        </xdr:cNvPr>
        <xdr:cNvSpPr txBox="1"/>
      </xdr:nvSpPr>
      <xdr:spPr>
        <a:xfrm>
          <a:off x="16598900" y="1216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81280</xdr:rowOff>
    </xdr:from>
    <xdr:to>
      <xdr:col>82</xdr:col>
      <xdr:colOff>196850</xdr:colOff>
      <xdr:row>72</xdr:row>
      <xdr:rowOff>81280</xdr:rowOff>
    </xdr:to>
    <xdr:cxnSp macro="">
      <xdr:nvCxnSpPr>
        <xdr:cNvPr id="431" name="直線コネクタ 430">
          <a:extLst>
            <a:ext uri="{FF2B5EF4-FFF2-40B4-BE49-F238E27FC236}">
              <a16:creationId xmlns:a16="http://schemas.microsoft.com/office/drawing/2014/main" xmlns="" id="{00000000-0008-0000-0400-0000AF010000}"/>
            </a:ext>
          </a:extLst>
        </xdr:cNvPr>
        <xdr:cNvCxnSpPr/>
      </xdr:nvCxnSpPr>
      <xdr:spPr>
        <a:xfrm>
          <a:off x="16421100" y="1242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100330</xdr:rowOff>
    </xdr:from>
    <xdr:to>
      <xdr:col>82</xdr:col>
      <xdr:colOff>107950</xdr:colOff>
      <xdr:row>74</xdr:row>
      <xdr:rowOff>50800</xdr:rowOff>
    </xdr:to>
    <xdr:cxnSp macro="">
      <xdr:nvCxnSpPr>
        <xdr:cNvPr id="432" name="直線コネクタ 431">
          <a:extLst>
            <a:ext uri="{FF2B5EF4-FFF2-40B4-BE49-F238E27FC236}">
              <a16:creationId xmlns:a16="http://schemas.microsoft.com/office/drawing/2014/main" xmlns="" id="{00000000-0008-0000-0400-0000B0010000}"/>
            </a:ext>
          </a:extLst>
        </xdr:cNvPr>
        <xdr:cNvCxnSpPr/>
      </xdr:nvCxnSpPr>
      <xdr:spPr>
        <a:xfrm>
          <a:off x="15671800" y="1261618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55897</xdr:rowOff>
    </xdr:from>
    <xdr:ext cx="762000" cy="259045"/>
    <xdr:sp macro="" textlink="">
      <xdr:nvSpPr>
        <xdr:cNvPr id="433" name="公債費以外平均値テキスト">
          <a:extLst>
            <a:ext uri="{FF2B5EF4-FFF2-40B4-BE49-F238E27FC236}">
              <a16:creationId xmlns:a16="http://schemas.microsoft.com/office/drawing/2014/main" xmlns="" id="{00000000-0008-0000-0400-0000B1010000}"/>
            </a:ext>
          </a:extLst>
        </xdr:cNvPr>
        <xdr:cNvSpPr txBox="1"/>
      </xdr:nvSpPr>
      <xdr:spPr>
        <a:xfrm>
          <a:off x="16598900" y="13086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83820</xdr:rowOff>
    </xdr:from>
    <xdr:to>
      <xdr:col>82</xdr:col>
      <xdr:colOff>158750</xdr:colOff>
      <xdr:row>77</xdr:row>
      <xdr:rowOff>13970</xdr:rowOff>
    </xdr:to>
    <xdr:sp macro="" textlink="">
      <xdr:nvSpPr>
        <xdr:cNvPr id="434" name="フローチャート: 判断 433">
          <a:extLst>
            <a:ext uri="{FF2B5EF4-FFF2-40B4-BE49-F238E27FC236}">
              <a16:creationId xmlns:a16="http://schemas.microsoft.com/office/drawing/2014/main" xmlns="" id="{00000000-0008-0000-0400-0000B2010000}"/>
            </a:ext>
          </a:extLst>
        </xdr:cNvPr>
        <xdr:cNvSpPr/>
      </xdr:nvSpPr>
      <xdr:spPr>
        <a:xfrm>
          <a:off x="164592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100330</xdr:rowOff>
    </xdr:from>
    <xdr:to>
      <xdr:col>78</xdr:col>
      <xdr:colOff>69850</xdr:colOff>
      <xdr:row>75</xdr:row>
      <xdr:rowOff>92710</xdr:rowOff>
    </xdr:to>
    <xdr:cxnSp macro="">
      <xdr:nvCxnSpPr>
        <xdr:cNvPr id="435" name="直線コネクタ 434">
          <a:extLst>
            <a:ext uri="{FF2B5EF4-FFF2-40B4-BE49-F238E27FC236}">
              <a16:creationId xmlns:a16="http://schemas.microsoft.com/office/drawing/2014/main" xmlns="" id="{00000000-0008-0000-0400-0000B3010000}"/>
            </a:ext>
          </a:extLst>
        </xdr:cNvPr>
        <xdr:cNvCxnSpPr/>
      </xdr:nvCxnSpPr>
      <xdr:spPr>
        <a:xfrm flipV="1">
          <a:off x="14782800" y="12616180"/>
          <a:ext cx="889000" cy="33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41910</xdr:rowOff>
    </xdr:from>
    <xdr:to>
      <xdr:col>78</xdr:col>
      <xdr:colOff>120650</xdr:colOff>
      <xdr:row>75</xdr:row>
      <xdr:rowOff>143510</xdr:rowOff>
    </xdr:to>
    <xdr:sp macro="" textlink="">
      <xdr:nvSpPr>
        <xdr:cNvPr id="436" name="フローチャート: 判断 435">
          <a:extLst>
            <a:ext uri="{FF2B5EF4-FFF2-40B4-BE49-F238E27FC236}">
              <a16:creationId xmlns:a16="http://schemas.microsoft.com/office/drawing/2014/main" xmlns="" id="{00000000-0008-0000-0400-0000B4010000}"/>
            </a:ext>
          </a:extLst>
        </xdr:cNvPr>
        <xdr:cNvSpPr/>
      </xdr:nvSpPr>
      <xdr:spPr>
        <a:xfrm>
          <a:off x="15621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128288</xdr:rowOff>
    </xdr:from>
    <xdr:ext cx="736600" cy="259045"/>
    <xdr:sp macro="" textlink="">
      <xdr:nvSpPr>
        <xdr:cNvPr id="437" name="テキスト ボックス 436">
          <a:extLst>
            <a:ext uri="{FF2B5EF4-FFF2-40B4-BE49-F238E27FC236}">
              <a16:creationId xmlns:a16="http://schemas.microsoft.com/office/drawing/2014/main" xmlns="" id="{00000000-0008-0000-0400-0000B5010000}"/>
            </a:ext>
          </a:extLst>
        </xdr:cNvPr>
        <xdr:cNvSpPr txBox="1"/>
      </xdr:nvSpPr>
      <xdr:spPr>
        <a:xfrm>
          <a:off x="15290800" y="12987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46990</xdr:rowOff>
    </xdr:from>
    <xdr:to>
      <xdr:col>73</xdr:col>
      <xdr:colOff>180975</xdr:colOff>
      <xdr:row>75</xdr:row>
      <xdr:rowOff>92710</xdr:rowOff>
    </xdr:to>
    <xdr:cxnSp macro="">
      <xdr:nvCxnSpPr>
        <xdr:cNvPr id="438" name="直線コネクタ 437">
          <a:extLst>
            <a:ext uri="{FF2B5EF4-FFF2-40B4-BE49-F238E27FC236}">
              <a16:creationId xmlns:a16="http://schemas.microsoft.com/office/drawing/2014/main" xmlns="" id="{00000000-0008-0000-0400-0000B6010000}"/>
            </a:ext>
          </a:extLst>
        </xdr:cNvPr>
        <xdr:cNvCxnSpPr/>
      </xdr:nvCxnSpPr>
      <xdr:spPr>
        <a:xfrm>
          <a:off x="13893800" y="129057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160020</xdr:rowOff>
    </xdr:from>
    <xdr:to>
      <xdr:col>74</xdr:col>
      <xdr:colOff>31750</xdr:colOff>
      <xdr:row>77</xdr:row>
      <xdr:rowOff>90170</xdr:rowOff>
    </xdr:to>
    <xdr:sp macro="" textlink="">
      <xdr:nvSpPr>
        <xdr:cNvPr id="439" name="フローチャート: 判断 438">
          <a:extLst>
            <a:ext uri="{FF2B5EF4-FFF2-40B4-BE49-F238E27FC236}">
              <a16:creationId xmlns:a16="http://schemas.microsoft.com/office/drawing/2014/main" xmlns="" id="{00000000-0008-0000-0400-0000B7010000}"/>
            </a:ext>
          </a:extLst>
        </xdr:cNvPr>
        <xdr:cNvSpPr/>
      </xdr:nvSpPr>
      <xdr:spPr>
        <a:xfrm>
          <a:off x="14732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74947</xdr:rowOff>
    </xdr:from>
    <xdr:ext cx="762000" cy="259045"/>
    <xdr:sp macro="" textlink="">
      <xdr:nvSpPr>
        <xdr:cNvPr id="440" name="テキスト ボックス 439">
          <a:extLst>
            <a:ext uri="{FF2B5EF4-FFF2-40B4-BE49-F238E27FC236}">
              <a16:creationId xmlns:a16="http://schemas.microsoft.com/office/drawing/2014/main" xmlns="" id="{00000000-0008-0000-0400-0000B8010000}"/>
            </a:ext>
          </a:extLst>
        </xdr:cNvPr>
        <xdr:cNvSpPr txBox="1"/>
      </xdr:nvSpPr>
      <xdr:spPr>
        <a:xfrm>
          <a:off x="14401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43180</xdr:rowOff>
    </xdr:from>
    <xdr:to>
      <xdr:col>69</xdr:col>
      <xdr:colOff>92075</xdr:colOff>
      <xdr:row>75</xdr:row>
      <xdr:rowOff>46990</xdr:rowOff>
    </xdr:to>
    <xdr:cxnSp macro="">
      <xdr:nvCxnSpPr>
        <xdr:cNvPr id="441" name="直線コネクタ 440">
          <a:extLst>
            <a:ext uri="{FF2B5EF4-FFF2-40B4-BE49-F238E27FC236}">
              <a16:creationId xmlns:a16="http://schemas.microsoft.com/office/drawing/2014/main" xmlns="" id="{00000000-0008-0000-0400-0000B9010000}"/>
            </a:ext>
          </a:extLst>
        </xdr:cNvPr>
        <xdr:cNvCxnSpPr/>
      </xdr:nvCxnSpPr>
      <xdr:spPr>
        <a:xfrm>
          <a:off x="13004800" y="1273048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99061</xdr:rowOff>
    </xdr:from>
    <xdr:to>
      <xdr:col>69</xdr:col>
      <xdr:colOff>142875</xdr:colOff>
      <xdr:row>77</xdr:row>
      <xdr:rowOff>29211</xdr:rowOff>
    </xdr:to>
    <xdr:sp macro="" textlink="">
      <xdr:nvSpPr>
        <xdr:cNvPr id="442" name="フローチャート: 判断 441">
          <a:extLst>
            <a:ext uri="{FF2B5EF4-FFF2-40B4-BE49-F238E27FC236}">
              <a16:creationId xmlns:a16="http://schemas.microsoft.com/office/drawing/2014/main" xmlns="" id="{00000000-0008-0000-0400-0000BA010000}"/>
            </a:ext>
          </a:extLst>
        </xdr:cNvPr>
        <xdr:cNvSpPr/>
      </xdr:nvSpPr>
      <xdr:spPr>
        <a:xfrm>
          <a:off x="13843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13988</xdr:rowOff>
    </xdr:from>
    <xdr:ext cx="762000" cy="259045"/>
    <xdr:sp macro="" textlink="">
      <xdr:nvSpPr>
        <xdr:cNvPr id="443" name="テキスト ボックス 442">
          <a:extLst>
            <a:ext uri="{FF2B5EF4-FFF2-40B4-BE49-F238E27FC236}">
              <a16:creationId xmlns:a16="http://schemas.microsoft.com/office/drawing/2014/main" xmlns="" id="{00000000-0008-0000-0400-0000BB010000}"/>
            </a:ext>
          </a:extLst>
        </xdr:cNvPr>
        <xdr:cNvSpPr txBox="1"/>
      </xdr:nvSpPr>
      <xdr:spPr>
        <a:xfrm>
          <a:off x="13512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68580</xdr:rowOff>
    </xdr:from>
    <xdr:to>
      <xdr:col>65</xdr:col>
      <xdr:colOff>53975</xdr:colOff>
      <xdr:row>76</xdr:row>
      <xdr:rowOff>170180</xdr:rowOff>
    </xdr:to>
    <xdr:sp macro="" textlink="">
      <xdr:nvSpPr>
        <xdr:cNvPr id="444" name="フローチャート: 判断 443">
          <a:extLst>
            <a:ext uri="{FF2B5EF4-FFF2-40B4-BE49-F238E27FC236}">
              <a16:creationId xmlns:a16="http://schemas.microsoft.com/office/drawing/2014/main" xmlns="" id="{00000000-0008-0000-0400-0000BC010000}"/>
            </a:ext>
          </a:extLst>
        </xdr:cNvPr>
        <xdr:cNvSpPr/>
      </xdr:nvSpPr>
      <xdr:spPr>
        <a:xfrm>
          <a:off x="12954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154957</xdr:rowOff>
    </xdr:from>
    <xdr:ext cx="762000" cy="259045"/>
    <xdr:sp macro="" textlink="">
      <xdr:nvSpPr>
        <xdr:cNvPr id="445" name="テキスト ボックス 444">
          <a:extLst>
            <a:ext uri="{FF2B5EF4-FFF2-40B4-BE49-F238E27FC236}">
              <a16:creationId xmlns:a16="http://schemas.microsoft.com/office/drawing/2014/main" xmlns="" id="{00000000-0008-0000-0400-0000BD010000}"/>
            </a:ext>
          </a:extLst>
        </xdr:cNvPr>
        <xdr:cNvSpPr txBox="1"/>
      </xdr:nvSpPr>
      <xdr:spPr>
        <a:xfrm>
          <a:off x="12623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xmlns="" id="{00000000-0008-0000-0400-0000BE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xmlns="" id="{00000000-0008-0000-0400-0000BF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xmlns="" id="{00000000-0008-0000-0400-0000C0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xmlns="" id="{00000000-0008-0000-0400-0000C1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a:extLst>
            <a:ext uri="{FF2B5EF4-FFF2-40B4-BE49-F238E27FC236}">
              <a16:creationId xmlns:a16="http://schemas.microsoft.com/office/drawing/2014/main" xmlns="" id="{00000000-0008-0000-0400-0000C2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0</xdr:rowOff>
    </xdr:from>
    <xdr:to>
      <xdr:col>82</xdr:col>
      <xdr:colOff>158750</xdr:colOff>
      <xdr:row>74</xdr:row>
      <xdr:rowOff>101600</xdr:rowOff>
    </xdr:to>
    <xdr:sp macro="" textlink="">
      <xdr:nvSpPr>
        <xdr:cNvPr id="451" name="楕円 450">
          <a:extLst>
            <a:ext uri="{FF2B5EF4-FFF2-40B4-BE49-F238E27FC236}">
              <a16:creationId xmlns:a16="http://schemas.microsoft.com/office/drawing/2014/main" xmlns="" id="{00000000-0008-0000-0400-0000C3010000}"/>
            </a:ext>
          </a:extLst>
        </xdr:cNvPr>
        <xdr:cNvSpPr/>
      </xdr:nvSpPr>
      <xdr:spPr>
        <a:xfrm>
          <a:off x="16459200" y="1268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16527</xdr:rowOff>
    </xdr:from>
    <xdr:ext cx="762000" cy="259045"/>
    <xdr:sp macro="" textlink="">
      <xdr:nvSpPr>
        <xdr:cNvPr id="452" name="公債費以外該当値テキスト">
          <a:extLst>
            <a:ext uri="{FF2B5EF4-FFF2-40B4-BE49-F238E27FC236}">
              <a16:creationId xmlns:a16="http://schemas.microsoft.com/office/drawing/2014/main" xmlns="" id="{00000000-0008-0000-0400-0000C4010000}"/>
            </a:ext>
          </a:extLst>
        </xdr:cNvPr>
        <xdr:cNvSpPr txBox="1"/>
      </xdr:nvSpPr>
      <xdr:spPr>
        <a:xfrm>
          <a:off x="165989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49530</xdr:rowOff>
    </xdr:from>
    <xdr:to>
      <xdr:col>78</xdr:col>
      <xdr:colOff>120650</xdr:colOff>
      <xdr:row>73</xdr:row>
      <xdr:rowOff>151130</xdr:rowOff>
    </xdr:to>
    <xdr:sp macro="" textlink="">
      <xdr:nvSpPr>
        <xdr:cNvPr id="453" name="楕円 452">
          <a:extLst>
            <a:ext uri="{FF2B5EF4-FFF2-40B4-BE49-F238E27FC236}">
              <a16:creationId xmlns:a16="http://schemas.microsoft.com/office/drawing/2014/main" xmlns="" id="{00000000-0008-0000-0400-0000C5010000}"/>
            </a:ext>
          </a:extLst>
        </xdr:cNvPr>
        <xdr:cNvSpPr/>
      </xdr:nvSpPr>
      <xdr:spPr>
        <a:xfrm>
          <a:off x="15621000" y="1256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71</xdr:row>
      <xdr:rowOff>161307</xdr:rowOff>
    </xdr:from>
    <xdr:ext cx="736600" cy="259045"/>
    <xdr:sp macro="" textlink="">
      <xdr:nvSpPr>
        <xdr:cNvPr id="454" name="テキスト ボックス 453">
          <a:extLst>
            <a:ext uri="{FF2B5EF4-FFF2-40B4-BE49-F238E27FC236}">
              <a16:creationId xmlns:a16="http://schemas.microsoft.com/office/drawing/2014/main" xmlns="" id="{00000000-0008-0000-0400-0000C6010000}"/>
            </a:ext>
          </a:extLst>
        </xdr:cNvPr>
        <xdr:cNvSpPr txBox="1"/>
      </xdr:nvSpPr>
      <xdr:spPr>
        <a:xfrm>
          <a:off x="15290800" y="1233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41910</xdr:rowOff>
    </xdr:from>
    <xdr:to>
      <xdr:col>74</xdr:col>
      <xdr:colOff>31750</xdr:colOff>
      <xdr:row>75</xdr:row>
      <xdr:rowOff>143510</xdr:rowOff>
    </xdr:to>
    <xdr:sp macro="" textlink="">
      <xdr:nvSpPr>
        <xdr:cNvPr id="455" name="楕円 454">
          <a:extLst>
            <a:ext uri="{FF2B5EF4-FFF2-40B4-BE49-F238E27FC236}">
              <a16:creationId xmlns:a16="http://schemas.microsoft.com/office/drawing/2014/main" xmlns="" id="{00000000-0008-0000-0400-0000C7010000}"/>
            </a:ext>
          </a:extLst>
        </xdr:cNvPr>
        <xdr:cNvSpPr/>
      </xdr:nvSpPr>
      <xdr:spPr>
        <a:xfrm>
          <a:off x="14732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153687</xdr:rowOff>
    </xdr:from>
    <xdr:ext cx="762000" cy="259045"/>
    <xdr:sp macro="" textlink="">
      <xdr:nvSpPr>
        <xdr:cNvPr id="456" name="テキスト ボックス 455">
          <a:extLst>
            <a:ext uri="{FF2B5EF4-FFF2-40B4-BE49-F238E27FC236}">
              <a16:creationId xmlns:a16="http://schemas.microsoft.com/office/drawing/2014/main" xmlns="" id="{00000000-0008-0000-0400-0000C8010000}"/>
            </a:ext>
          </a:extLst>
        </xdr:cNvPr>
        <xdr:cNvSpPr txBox="1"/>
      </xdr:nvSpPr>
      <xdr:spPr>
        <a:xfrm>
          <a:off x="14401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167640</xdr:rowOff>
    </xdr:from>
    <xdr:to>
      <xdr:col>69</xdr:col>
      <xdr:colOff>142875</xdr:colOff>
      <xdr:row>75</xdr:row>
      <xdr:rowOff>97790</xdr:rowOff>
    </xdr:to>
    <xdr:sp macro="" textlink="">
      <xdr:nvSpPr>
        <xdr:cNvPr id="457" name="楕円 456">
          <a:extLst>
            <a:ext uri="{FF2B5EF4-FFF2-40B4-BE49-F238E27FC236}">
              <a16:creationId xmlns:a16="http://schemas.microsoft.com/office/drawing/2014/main" xmlns="" id="{00000000-0008-0000-0400-0000C9010000}"/>
            </a:ext>
          </a:extLst>
        </xdr:cNvPr>
        <xdr:cNvSpPr/>
      </xdr:nvSpPr>
      <xdr:spPr>
        <a:xfrm>
          <a:off x="13843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107967</xdr:rowOff>
    </xdr:from>
    <xdr:ext cx="762000" cy="259045"/>
    <xdr:sp macro="" textlink="">
      <xdr:nvSpPr>
        <xdr:cNvPr id="458" name="テキスト ボックス 457">
          <a:extLst>
            <a:ext uri="{FF2B5EF4-FFF2-40B4-BE49-F238E27FC236}">
              <a16:creationId xmlns:a16="http://schemas.microsoft.com/office/drawing/2014/main" xmlns="" id="{00000000-0008-0000-0400-0000CA010000}"/>
            </a:ext>
          </a:extLst>
        </xdr:cNvPr>
        <xdr:cNvSpPr txBox="1"/>
      </xdr:nvSpPr>
      <xdr:spPr>
        <a:xfrm>
          <a:off x="13512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163830</xdr:rowOff>
    </xdr:from>
    <xdr:to>
      <xdr:col>65</xdr:col>
      <xdr:colOff>53975</xdr:colOff>
      <xdr:row>74</xdr:row>
      <xdr:rowOff>93980</xdr:rowOff>
    </xdr:to>
    <xdr:sp macro="" textlink="">
      <xdr:nvSpPr>
        <xdr:cNvPr id="459" name="楕円 458">
          <a:extLst>
            <a:ext uri="{FF2B5EF4-FFF2-40B4-BE49-F238E27FC236}">
              <a16:creationId xmlns:a16="http://schemas.microsoft.com/office/drawing/2014/main" xmlns="" id="{00000000-0008-0000-0400-0000CB010000}"/>
            </a:ext>
          </a:extLst>
        </xdr:cNvPr>
        <xdr:cNvSpPr/>
      </xdr:nvSpPr>
      <xdr:spPr>
        <a:xfrm>
          <a:off x="12954000" y="1267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104157</xdr:rowOff>
    </xdr:from>
    <xdr:ext cx="762000" cy="259045"/>
    <xdr:sp macro="" textlink="">
      <xdr:nvSpPr>
        <xdr:cNvPr id="460" name="テキスト ボックス 459">
          <a:extLst>
            <a:ext uri="{FF2B5EF4-FFF2-40B4-BE49-F238E27FC236}">
              <a16:creationId xmlns:a16="http://schemas.microsoft.com/office/drawing/2014/main" xmlns="" id="{00000000-0008-0000-0400-0000CC010000}"/>
            </a:ext>
          </a:extLst>
        </xdr:cNvPr>
        <xdr:cNvSpPr txBox="1"/>
      </xdr:nvSpPr>
      <xdr:spPr>
        <a:xfrm>
          <a:off x="12623800" y="1244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福岡県大野城市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xmlns=""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xmlns=""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xmlns=""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xmlns=""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xmlns=""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xmlns=""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xmlns=""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xmlns=""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xmlns=""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xmlns=""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xmlns=""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78087</xdr:rowOff>
    </xdr:from>
    <xdr:to>
      <xdr:col>29</xdr:col>
      <xdr:colOff>127000</xdr:colOff>
      <xdr:row>19</xdr:row>
      <xdr:rowOff>50267</xdr:rowOff>
    </xdr:to>
    <xdr:cxnSp macro="">
      <xdr:nvCxnSpPr>
        <xdr:cNvPr id="43" name="直線コネクタ 42">
          <a:extLst>
            <a:ext uri="{FF2B5EF4-FFF2-40B4-BE49-F238E27FC236}">
              <a16:creationId xmlns:a16="http://schemas.microsoft.com/office/drawing/2014/main" xmlns="" id="{00000000-0008-0000-0500-00002B000000}"/>
            </a:ext>
          </a:extLst>
        </xdr:cNvPr>
        <xdr:cNvCxnSpPr/>
      </xdr:nvCxnSpPr>
      <xdr:spPr bwMode="auto">
        <a:xfrm flipV="1">
          <a:off x="5651500" y="2183112"/>
          <a:ext cx="0" cy="117233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22344</xdr:rowOff>
    </xdr:from>
    <xdr:ext cx="762000" cy="259045"/>
    <xdr:sp macro="" textlink="">
      <xdr:nvSpPr>
        <xdr:cNvPr id="44" name="人口1人当たり決算額の推移最小値テキスト130">
          <a:extLst>
            <a:ext uri="{FF2B5EF4-FFF2-40B4-BE49-F238E27FC236}">
              <a16:creationId xmlns:a16="http://schemas.microsoft.com/office/drawing/2014/main" xmlns="" id="{00000000-0008-0000-0500-00002C000000}"/>
            </a:ext>
          </a:extLst>
        </xdr:cNvPr>
        <xdr:cNvSpPr txBox="1"/>
      </xdr:nvSpPr>
      <xdr:spPr>
        <a:xfrm>
          <a:off x="5740400" y="3327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50267</xdr:rowOff>
    </xdr:from>
    <xdr:to>
      <xdr:col>30</xdr:col>
      <xdr:colOff>25400</xdr:colOff>
      <xdr:row>19</xdr:row>
      <xdr:rowOff>50267</xdr:rowOff>
    </xdr:to>
    <xdr:cxnSp macro="">
      <xdr:nvCxnSpPr>
        <xdr:cNvPr id="45" name="直線コネクタ 44">
          <a:extLst>
            <a:ext uri="{FF2B5EF4-FFF2-40B4-BE49-F238E27FC236}">
              <a16:creationId xmlns:a16="http://schemas.microsoft.com/office/drawing/2014/main" xmlns="" id="{00000000-0008-0000-0500-00002D000000}"/>
            </a:ext>
          </a:extLst>
        </xdr:cNvPr>
        <xdr:cNvCxnSpPr/>
      </xdr:nvCxnSpPr>
      <xdr:spPr bwMode="auto">
        <a:xfrm>
          <a:off x="5562600" y="33554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164464</xdr:rowOff>
    </xdr:from>
    <xdr:ext cx="762000" cy="259045"/>
    <xdr:sp macro="" textlink="">
      <xdr:nvSpPr>
        <xdr:cNvPr id="46" name="人口1人当たり決算額の推移最大値テキスト130">
          <a:extLst>
            <a:ext uri="{FF2B5EF4-FFF2-40B4-BE49-F238E27FC236}">
              <a16:creationId xmlns:a16="http://schemas.microsoft.com/office/drawing/2014/main" xmlns="" id="{00000000-0008-0000-0500-00002E000000}"/>
            </a:ext>
          </a:extLst>
        </xdr:cNvPr>
        <xdr:cNvSpPr txBox="1"/>
      </xdr:nvSpPr>
      <xdr:spPr>
        <a:xfrm>
          <a:off x="5740400" y="1926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78087</xdr:rowOff>
    </xdr:from>
    <xdr:to>
      <xdr:col>30</xdr:col>
      <xdr:colOff>25400</xdr:colOff>
      <xdr:row>12</xdr:row>
      <xdr:rowOff>78087</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bwMode="auto">
        <a:xfrm>
          <a:off x="5562600" y="21831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156063</xdr:rowOff>
    </xdr:from>
    <xdr:to>
      <xdr:col>29</xdr:col>
      <xdr:colOff>127000</xdr:colOff>
      <xdr:row>17</xdr:row>
      <xdr:rowOff>162761</xdr:rowOff>
    </xdr:to>
    <xdr:cxnSp macro="">
      <xdr:nvCxnSpPr>
        <xdr:cNvPr id="48" name="直線コネクタ 47">
          <a:extLst>
            <a:ext uri="{FF2B5EF4-FFF2-40B4-BE49-F238E27FC236}">
              <a16:creationId xmlns:a16="http://schemas.microsoft.com/office/drawing/2014/main" xmlns="" id="{00000000-0008-0000-0500-000030000000}"/>
            </a:ext>
          </a:extLst>
        </xdr:cNvPr>
        <xdr:cNvCxnSpPr/>
      </xdr:nvCxnSpPr>
      <xdr:spPr bwMode="auto">
        <a:xfrm>
          <a:off x="5003800" y="3118338"/>
          <a:ext cx="647700" cy="66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39677</xdr:rowOff>
    </xdr:from>
    <xdr:ext cx="762000" cy="259045"/>
    <xdr:sp macro="" textlink="">
      <xdr:nvSpPr>
        <xdr:cNvPr id="49" name="人口1人当たり決算額の推移平均値テキスト130">
          <a:extLst>
            <a:ext uri="{FF2B5EF4-FFF2-40B4-BE49-F238E27FC236}">
              <a16:creationId xmlns:a16="http://schemas.microsoft.com/office/drawing/2014/main" xmlns="" id="{00000000-0008-0000-0500-000031000000}"/>
            </a:ext>
          </a:extLst>
        </xdr:cNvPr>
        <xdr:cNvSpPr txBox="1"/>
      </xdr:nvSpPr>
      <xdr:spPr>
        <a:xfrm>
          <a:off x="5740400" y="26590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23150</xdr:rowOff>
    </xdr:from>
    <xdr:to>
      <xdr:col>29</xdr:col>
      <xdr:colOff>177800</xdr:colOff>
      <xdr:row>16</xdr:row>
      <xdr:rowOff>124750</xdr:rowOff>
    </xdr:to>
    <xdr:sp macro="" textlink="">
      <xdr:nvSpPr>
        <xdr:cNvPr id="50" name="フローチャート: 判断 49">
          <a:extLst>
            <a:ext uri="{FF2B5EF4-FFF2-40B4-BE49-F238E27FC236}">
              <a16:creationId xmlns:a16="http://schemas.microsoft.com/office/drawing/2014/main" xmlns="" id="{00000000-0008-0000-0500-000032000000}"/>
            </a:ext>
          </a:extLst>
        </xdr:cNvPr>
        <xdr:cNvSpPr/>
      </xdr:nvSpPr>
      <xdr:spPr bwMode="auto">
        <a:xfrm>
          <a:off x="5600700" y="28139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156063</xdr:rowOff>
    </xdr:from>
    <xdr:to>
      <xdr:col>26</xdr:col>
      <xdr:colOff>50800</xdr:colOff>
      <xdr:row>18</xdr:row>
      <xdr:rowOff>15314</xdr:rowOff>
    </xdr:to>
    <xdr:cxnSp macro="">
      <xdr:nvCxnSpPr>
        <xdr:cNvPr id="51" name="直線コネクタ 50">
          <a:extLst>
            <a:ext uri="{FF2B5EF4-FFF2-40B4-BE49-F238E27FC236}">
              <a16:creationId xmlns:a16="http://schemas.microsoft.com/office/drawing/2014/main" xmlns="" id="{00000000-0008-0000-0500-000033000000}"/>
            </a:ext>
          </a:extLst>
        </xdr:cNvPr>
        <xdr:cNvCxnSpPr/>
      </xdr:nvCxnSpPr>
      <xdr:spPr bwMode="auto">
        <a:xfrm flipV="1">
          <a:off x="4305300" y="3118338"/>
          <a:ext cx="698500" cy="307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33780</xdr:rowOff>
    </xdr:from>
    <xdr:to>
      <xdr:col>26</xdr:col>
      <xdr:colOff>101600</xdr:colOff>
      <xdr:row>16</xdr:row>
      <xdr:rowOff>135380</xdr:rowOff>
    </xdr:to>
    <xdr:sp macro="" textlink="">
      <xdr:nvSpPr>
        <xdr:cNvPr id="52" name="フローチャート: 判断 51">
          <a:extLst>
            <a:ext uri="{FF2B5EF4-FFF2-40B4-BE49-F238E27FC236}">
              <a16:creationId xmlns:a16="http://schemas.microsoft.com/office/drawing/2014/main" xmlns="" id="{00000000-0008-0000-0500-000034000000}"/>
            </a:ext>
          </a:extLst>
        </xdr:cNvPr>
        <xdr:cNvSpPr/>
      </xdr:nvSpPr>
      <xdr:spPr bwMode="auto">
        <a:xfrm>
          <a:off x="4953000" y="28246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145557</xdr:rowOff>
    </xdr:from>
    <xdr:ext cx="736600" cy="259045"/>
    <xdr:sp macro="" textlink="">
      <xdr:nvSpPr>
        <xdr:cNvPr id="53" name="テキスト ボックス 52">
          <a:extLst>
            <a:ext uri="{FF2B5EF4-FFF2-40B4-BE49-F238E27FC236}">
              <a16:creationId xmlns:a16="http://schemas.microsoft.com/office/drawing/2014/main" xmlns="" id="{00000000-0008-0000-0500-000035000000}"/>
            </a:ext>
          </a:extLst>
        </xdr:cNvPr>
        <xdr:cNvSpPr txBox="1"/>
      </xdr:nvSpPr>
      <xdr:spPr>
        <a:xfrm>
          <a:off x="4622800" y="2593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15314</xdr:rowOff>
    </xdr:from>
    <xdr:to>
      <xdr:col>22</xdr:col>
      <xdr:colOff>114300</xdr:colOff>
      <xdr:row>18</xdr:row>
      <xdr:rowOff>117178</xdr:rowOff>
    </xdr:to>
    <xdr:cxnSp macro="">
      <xdr:nvCxnSpPr>
        <xdr:cNvPr id="54" name="直線コネクタ 53">
          <a:extLst>
            <a:ext uri="{FF2B5EF4-FFF2-40B4-BE49-F238E27FC236}">
              <a16:creationId xmlns:a16="http://schemas.microsoft.com/office/drawing/2014/main" xmlns="" id="{00000000-0008-0000-0500-000036000000}"/>
            </a:ext>
          </a:extLst>
        </xdr:cNvPr>
        <xdr:cNvCxnSpPr/>
      </xdr:nvCxnSpPr>
      <xdr:spPr bwMode="auto">
        <a:xfrm flipV="1">
          <a:off x="3606800" y="3149039"/>
          <a:ext cx="698500" cy="1018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57485</xdr:rowOff>
    </xdr:from>
    <xdr:to>
      <xdr:col>22</xdr:col>
      <xdr:colOff>165100</xdr:colOff>
      <xdr:row>16</xdr:row>
      <xdr:rowOff>159085</xdr:rowOff>
    </xdr:to>
    <xdr:sp macro="" textlink="">
      <xdr:nvSpPr>
        <xdr:cNvPr id="55" name="フローチャート: 判断 54">
          <a:extLst>
            <a:ext uri="{FF2B5EF4-FFF2-40B4-BE49-F238E27FC236}">
              <a16:creationId xmlns:a16="http://schemas.microsoft.com/office/drawing/2014/main" xmlns="" id="{00000000-0008-0000-0500-000037000000}"/>
            </a:ext>
          </a:extLst>
        </xdr:cNvPr>
        <xdr:cNvSpPr/>
      </xdr:nvSpPr>
      <xdr:spPr bwMode="auto">
        <a:xfrm>
          <a:off x="4254500" y="28483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169262</xdr:rowOff>
    </xdr:from>
    <xdr:ext cx="762000" cy="259045"/>
    <xdr:sp macro="" textlink="">
      <xdr:nvSpPr>
        <xdr:cNvPr id="56" name="テキスト ボックス 55">
          <a:extLst>
            <a:ext uri="{FF2B5EF4-FFF2-40B4-BE49-F238E27FC236}">
              <a16:creationId xmlns:a16="http://schemas.microsoft.com/office/drawing/2014/main" xmlns="" id="{00000000-0008-0000-0500-000038000000}"/>
            </a:ext>
          </a:extLst>
        </xdr:cNvPr>
        <xdr:cNvSpPr txBox="1"/>
      </xdr:nvSpPr>
      <xdr:spPr>
        <a:xfrm>
          <a:off x="3924300" y="26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117178</xdr:rowOff>
    </xdr:from>
    <xdr:to>
      <xdr:col>18</xdr:col>
      <xdr:colOff>177800</xdr:colOff>
      <xdr:row>18</xdr:row>
      <xdr:rowOff>148885</xdr:rowOff>
    </xdr:to>
    <xdr:cxnSp macro="">
      <xdr:nvCxnSpPr>
        <xdr:cNvPr id="57" name="直線コネクタ 56">
          <a:extLst>
            <a:ext uri="{FF2B5EF4-FFF2-40B4-BE49-F238E27FC236}">
              <a16:creationId xmlns:a16="http://schemas.microsoft.com/office/drawing/2014/main" xmlns="" id="{00000000-0008-0000-0500-000039000000}"/>
            </a:ext>
          </a:extLst>
        </xdr:cNvPr>
        <xdr:cNvCxnSpPr/>
      </xdr:nvCxnSpPr>
      <xdr:spPr bwMode="auto">
        <a:xfrm flipV="1">
          <a:off x="2908300" y="3250903"/>
          <a:ext cx="698500" cy="317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137724</xdr:rowOff>
    </xdr:from>
    <xdr:to>
      <xdr:col>19</xdr:col>
      <xdr:colOff>38100</xdr:colOff>
      <xdr:row>16</xdr:row>
      <xdr:rowOff>67874</xdr:rowOff>
    </xdr:to>
    <xdr:sp macro="" textlink="">
      <xdr:nvSpPr>
        <xdr:cNvPr id="58" name="フローチャート: 判断 57">
          <a:extLst>
            <a:ext uri="{FF2B5EF4-FFF2-40B4-BE49-F238E27FC236}">
              <a16:creationId xmlns:a16="http://schemas.microsoft.com/office/drawing/2014/main" xmlns="" id="{00000000-0008-0000-0500-00003A000000}"/>
            </a:ext>
          </a:extLst>
        </xdr:cNvPr>
        <xdr:cNvSpPr/>
      </xdr:nvSpPr>
      <xdr:spPr bwMode="auto">
        <a:xfrm>
          <a:off x="3556000" y="27570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78051</xdr:rowOff>
    </xdr:from>
    <xdr:ext cx="762000" cy="259045"/>
    <xdr:sp macro="" textlink="">
      <xdr:nvSpPr>
        <xdr:cNvPr id="59" name="テキスト ボックス 58">
          <a:extLst>
            <a:ext uri="{FF2B5EF4-FFF2-40B4-BE49-F238E27FC236}">
              <a16:creationId xmlns:a16="http://schemas.microsoft.com/office/drawing/2014/main" xmlns="" id="{00000000-0008-0000-0500-00003B000000}"/>
            </a:ext>
          </a:extLst>
        </xdr:cNvPr>
        <xdr:cNvSpPr txBox="1"/>
      </xdr:nvSpPr>
      <xdr:spPr>
        <a:xfrm>
          <a:off x="3225800" y="2525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159532</xdr:rowOff>
    </xdr:from>
    <xdr:to>
      <xdr:col>15</xdr:col>
      <xdr:colOff>101600</xdr:colOff>
      <xdr:row>16</xdr:row>
      <xdr:rowOff>89682</xdr:rowOff>
    </xdr:to>
    <xdr:sp macro="" textlink="">
      <xdr:nvSpPr>
        <xdr:cNvPr id="60" name="フローチャート: 判断 59">
          <a:extLst>
            <a:ext uri="{FF2B5EF4-FFF2-40B4-BE49-F238E27FC236}">
              <a16:creationId xmlns:a16="http://schemas.microsoft.com/office/drawing/2014/main" xmlns="" id="{00000000-0008-0000-0500-00003C000000}"/>
            </a:ext>
          </a:extLst>
        </xdr:cNvPr>
        <xdr:cNvSpPr/>
      </xdr:nvSpPr>
      <xdr:spPr bwMode="auto">
        <a:xfrm>
          <a:off x="2857500" y="27789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99859</xdr:rowOff>
    </xdr:from>
    <xdr:ext cx="762000" cy="259045"/>
    <xdr:sp macro="" textlink="">
      <xdr:nvSpPr>
        <xdr:cNvPr id="61" name="テキスト ボックス 60">
          <a:extLst>
            <a:ext uri="{FF2B5EF4-FFF2-40B4-BE49-F238E27FC236}">
              <a16:creationId xmlns:a16="http://schemas.microsoft.com/office/drawing/2014/main" xmlns="" id="{00000000-0008-0000-0500-00003D000000}"/>
            </a:ext>
          </a:extLst>
        </xdr:cNvPr>
        <xdr:cNvSpPr txBox="1"/>
      </xdr:nvSpPr>
      <xdr:spPr>
        <a:xfrm>
          <a:off x="2527300" y="2547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xmlns=""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xmlns=""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111961</xdr:rowOff>
    </xdr:from>
    <xdr:to>
      <xdr:col>29</xdr:col>
      <xdr:colOff>177800</xdr:colOff>
      <xdr:row>18</xdr:row>
      <xdr:rowOff>42111</xdr:rowOff>
    </xdr:to>
    <xdr:sp macro="" textlink="">
      <xdr:nvSpPr>
        <xdr:cNvPr id="67" name="楕円 66">
          <a:extLst>
            <a:ext uri="{FF2B5EF4-FFF2-40B4-BE49-F238E27FC236}">
              <a16:creationId xmlns:a16="http://schemas.microsoft.com/office/drawing/2014/main" xmlns="" id="{00000000-0008-0000-0500-000043000000}"/>
            </a:ext>
          </a:extLst>
        </xdr:cNvPr>
        <xdr:cNvSpPr/>
      </xdr:nvSpPr>
      <xdr:spPr bwMode="auto">
        <a:xfrm>
          <a:off x="5600700" y="30742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84038</xdr:rowOff>
    </xdr:from>
    <xdr:ext cx="762000" cy="259045"/>
    <xdr:sp macro="" textlink="">
      <xdr:nvSpPr>
        <xdr:cNvPr id="68" name="人口1人当たり決算額の推移該当値テキスト130">
          <a:extLst>
            <a:ext uri="{FF2B5EF4-FFF2-40B4-BE49-F238E27FC236}">
              <a16:creationId xmlns:a16="http://schemas.microsoft.com/office/drawing/2014/main" xmlns="" id="{00000000-0008-0000-0500-000044000000}"/>
            </a:ext>
          </a:extLst>
        </xdr:cNvPr>
        <xdr:cNvSpPr txBox="1"/>
      </xdr:nvSpPr>
      <xdr:spPr>
        <a:xfrm>
          <a:off x="5740400" y="3046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105263</xdr:rowOff>
    </xdr:from>
    <xdr:to>
      <xdr:col>26</xdr:col>
      <xdr:colOff>101600</xdr:colOff>
      <xdr:row>18</xdr:row>
      <xdr:rowOff>35413</xdr:rowOff>
    </xdr:to>
    <xdr:sp macro="" textlink="">
      <xdr:nvSpPr>
        <xdr:cNvPr id="69" name="楕円 68">
          <a:extLst>
            <a:ext uri="{FF2B5EF4-FFF2-40B4-BE49-F238E27FC236}">
              <a16:creationId xmlns:a16="http://schemas.microsoft.com/office/drawing/2014/main" xmlns="" id="{00000000-0008-0000-0500-000045000000}"/>
            </a:ext>
          </a:extLst>
        </xdr:cNvPr>
        <xdr:cNvSpPr/>
      </xdr:nvSpPr>
      <xdr:spPr bwMode="auto">
        <a:xfrm>
          <a:off x="4953000" y="30675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20190</xdr:rowOff>
    </xdr:from>
    <xdr:ext cx="736600" cy="259045"/>
    <xdr:sp macro="" textlink="">
      <xdr:nvSpPr>
        <xdr:cNvPr id="70" name="テキスト ボックス 69">
          <a:extLst>
            <a:ext uri="{FF2B5EF4-FFF2-40B4-BE49-F238E27FC236}">
              <a16:creationId xmlns:a16="http://schemas.microsoft.com/office/drawing/2014/main" xmlns="" id="{00000000-0008-0000-0500-000046000000}"/>
            </a:ext>
          </a:extLst>
        </xdr:cNvPr>
        <xdr:cNvSpPr txBox="1"/>
      </xdr:nvSpPr>
      <xdr:spPr>
        <a:xfrm>
          <a:off x="4622800" y="3153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135964</xdr:rowOff>
    </xdr:from>
    <xdr:to>
      <xdr:col>22</xdr:col>
      <xdr:colOff>165100</xdr:colOff>
      <xdr:row>18</xdr:row>
      <xdr:rowOff>66114</xdr:rowOff>
    </xdr:to>
    <xdr:sp macro="" textlink="">
      <xdr:nvSpPr>
        <xdr:cNvPr id="71" name="楕円 70">
          <a:extLst>
            <a:ext uri="{FF2B5EF4-FFF2-40B4-BE49-F238E27FC236}">
              <a16:creationId xmlns:a16="http://schemas.microsoft.com/office/drawing/2014/main" xmlns="" id="{00000000-0008-0000-0500-000047000000}"/>
            </a:ext>
          </a:extLst>
        </xdr:cNvPr>
        <xdr:cNvSpPr/>
      </xdr:nvSpPr>
      <xdr:spPr bwMode="auto">
        <a:xfrm>
          <a:off x="4254500" y="30982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50891</xdr:rowOff>
    </xdr:from>
    <xdr:ext cx="762000" cy="259045"/>
    <xdr:sp macro="" textlink="">
      <xdr:nvSpPr>
        <xdr:cNvPr id="72" name="テキスト ボックス 71">
          <a:extLst>
            <a:ext uri="{FF2B5EF4-FFF2-40B4-BE49-F238E27FC236}">
              <a16:creationId xmlns:a16="http://schemas.microsoft.com/office/drawing/2014/main" xmlns="" id="{00000000-0008-0000-0500-000048000000}"/>
            </a:ext>
          </a:extLst>
        </xdr:cNvPr>
        <xdr:cNvSpPr txBox="1"/>
      </xdr:nvSpPr>
      <xdr:spPr>
        <a:xfrm>
          <a:off x="3924300" y="318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66378</xdr:rowOff>
    </xdr:from>
    <xdr:to>
      <xdr:col>19</xdr:col>
      <xdr:colOff>38100</xdr:colOff>
      <xdr:row>18</xdr:row>
      <xdr:rowOff>167978</xdr:rowOff>
    </xdr:to>
    <xdr:sp macro="" textlink="">
      <xdr:nvSpPr>
        <xdr:cNvPr id="73" name="楕円 72">
          <a:extLst>
            <a:ext uri="{FF2B5EF4-FFF2-40B4-BE49-F238E27FC236}">
              <a16:creationId xmlns:a16="http://schemas.microsoft.com/office/drawing/2014/main" xmlns="" id="{00000000-0008-0000-0500-000049000000}"/>
            </a:ext>
          </a:extLst>
        </xdr:cNvPr>
        <xdr:cNvSpPr/>
      </xdr:nvSpPr>
      <xdr:spPr bwMode="auto">
        <a:xfrm>
          <a:off x="3556000" y="32001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152755</xdr:rowOff>
    </xdr:from>
    <xdr:ext cx="762000" cy="259045"/>
    <xdr:sp macro="" textlink="">
      <xdr:nvSpPr>
        <xdr:cNvPr id="74" name="テキスト ボックス 73">
          <a:extLst>
            <a:ext uri="{FF2B5EF4-FFF2-40B4-BE49-F238E27FC236}">
              <a16:creationId xmlns:a16="http://schemas.microsoft.com/office/drawing/2014/main" xmlns="" id="{00000000-0008-0000-0500-00004A000000}"/>
            </a:ext>
          </a:extLst>
        </xdr:cNvPr>
        <xdr:cNvSpPr txBox="1"/>
      </xdr:nvSpPr>
      <xdr:spPr>
        <a:xfrm>
          <a:off x="3225800" y="3286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98085</xdr:rowOff>
    </xdr:from>
    <xdr:to>
      <xdr:col>15</xdr:col>
      <xdr:colOff>101600</xdr:colOff>
      <xdr:row>19</xdr:row>
      <xdr:rowOff>28235</xdr:rowOff>
    </xdr:to>
    <xdr:sp macro="" textlink="">
      <xdr:nvSpPr>
        <xdr:cNvPr id="75" name="楕円 74">
          <a:extLst>
            <a:ext uri="{FF2B5EF4-FFF2-40B4-BE49-F238E27FC236}">
              <a16:creationId xmlns:a16="http://schemas.microsoft.com/office/drawing/2014/main" xmlns="" id="{00000000-0008-0000-0500-00004B000000}"/>
            </a:ext>
          </a:extLst>
        </xdr:cNvPr>
        <xdr:cNvSpPr/>
      </xdr:nvSpPr>
      <xdr:spPr bwMode="auto">
        <a:xfrm>
          <a:off x="2857500" y="32318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13012</xdr:rowOff>
    </xdr:from>
    <xdr:ext cx="762000" cy="259045"/>
    <xdr:sp macro="" textlink="">
      <xdr:nvSpPr>
        <xdr:cNvPr id="76" name="テキスト ボックス 75">
          <a:extLst>
            <a:ext uri="{FF2B5EF4-FFF2-40B4-BE49-F238E27FC236}">
              <a16:creationId xmlns:a16="http://schemas.microsoft.com/office/drawing/2014/main" xmlns="" id="{00000000-0008-0000-0500-00004C000000}"/>
            </a:ext>
          </a:extLst>
        </xdr:cNvPr>
        <xdr:cNvSpPr txBox="1"/>
      </xdr:nvSpPr>
      <xdr:spPr>
        <a:xfrm>
          <a:off x="2527300" y="331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xmlns=""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xmlns=""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xmlns=""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xmlns=""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xmlns=""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xmlns=""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xmlns=""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xmlns=""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xmlns=""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xmlns=""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xmlns=""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xmlns=""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xmlns=""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a:extLst>
            <a:ext uri="{FF2B5EF4-FFF2-40B4-BE49-F238E27FC236}">
              <a16:creationId xmlns:a16="http://schemas.microsoft.com/office/drawing/2014/main" xmlns="" id="{00000000-0008-0000-0500-00005C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a:extLst>
            <a:ext uri="{FF2B5EF4-FFF2-40B4-BE49-F238E27FC236}">
              <a16:creationId xmlns:a16="http://schemas.microsoft.com/office/drawing/2014/main" xmlns="" id="{00000000-0008-0000-0500-00005D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a:extLst>
            <a:ext uri="{FF2B5EF4-FFF2-40B4-BE49-F238E27FC236}">
              <a16:creationId xmlns:a16="http://schemas.microsoft.com/office/drawing/2014/main" xmlns="" id="{00000000-0008-0000-0500-00005E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xmlns=""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xmlns=""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a:extLst>
            <a:ext uri="{FF2B5EF4-FFF2-40B4-BE49-F238E27FC236}">
              <a16:creationId xmlns:a16="http://schemas.microsoft.com/office/drawing/2014/main" xmlns="" id="{00000000-0008-0000-0500-000061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a:extLst>
            <a:ext uri="{FF2B5EF4-FFF2-40B4-BE49-F238E27FC236}">
              <a16:creationId xmlns:a16="http://schemas.microsoft.com/office/drawing/2014/main" xmlns="" id="{00000000-0008-0000-0500-000062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a:extLst>
            <a:ext uri="{FF2B5EF4-FFF2-40B4-BE49-F238E27FC236}">
              <a16:creationId xmlns:a16="http://schemas.microsoft.com/office/drawing/2014/main" xmlns="" id="{00000000-0008-0000-0500-000063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a:extLst>
            <a:ext uri="{FF2B5EF4-FFF2-40B4-BE49-F238E27FC236}">
              <a16:creationId xmlns:a16="http://schemas.microsoft.com/office/drawing/2014/main" xmlns="" id="{00000000-0008-0000-0500-000064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xmlns=""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xmlns=""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xmlns=""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195351</xdr:rowOff>
    </xdr:from>
    <xdr:to>
      <xdr:col>29</xdr:col>
      <xdr:colOff>127000</xdr:colOff>
      <xdr:row>37</xdr:row>
      <xdr:rowOff>223507</xdr:rowOff>
    </xdr:to>
    <xdr:cxnSp macro="">
      <xdr:nvCxnSpPr>
        <xdr:cNvPr id="104" name="直線コネクタ 103">
          <a:extLst>
            <a:ext uri="{FF2B5EF4-FFF2-40B4-BE49-F238E27FC236}">
              <a16:creationId xmlns:a16="http://schemas.microsoft.com/office/drawing/2014/main" xmlns="" id="{00000000-0008-0000-0500-000068000000}"/>
            </a:ext>
          </a:extLst>
        </xdr:cNvPr>
        <xdr:cNvCxnSpPr/>
      </xdr:nvCxnSpPr>
      <xdr:spPr bwMode="auto">
        <a:xfrm flipV="1">
          <a:off x="5651500" y="6119901"/>
          <a:ext cx="0" cy="1228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195584</xdr:rowOff>
    </xdr:from>
    <xdr:ext cx="762000" cy="259045"/>
    <xdr:sp macro="" textlink="">
      <xdr:nvSpPr>
        <xdr:cNvPr id="105" name="人口1人当たり決算額の推移最小値テキスト445">
          <a:extLst>
            <a:ext uri="{FF2B5EF4-FFF2-40B4-BE49-F238E27FC236}">
              <a16:creationId xmlns:a16="http://schemas.microsoft.com/office/drawing/2014/main" xmlns="" id="{00000000-0008-0000-0500-000069000000}"/>
            </a:ext>
          </a:extLst>
        </xdr:cNvPr>
        <xdr:cNvSpPr txBox="1"/>
      </xdr:nvSpPr>
      <xdr:spPr>
        <a:xfrm>
          <a:off x="5740400" y="7320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223507</xdr:rowOff>
    </xdr:from>
    <xdr:to>
      <xdr:col>30</xdr:col>
      <xdr:colOff>25400</xdr:colOff>
      <xdr:row>37</xdr:row>
      <xdr:rowOff>223507</xdr:rowOff>
    </xdr:to>
    <xdr:cxnSp macro="">
      <xdr:nvCxnSpPr>
        <xdr:cNvPr id="106" name="直線コネクタ 105">
          <a:extLst>
            <a:ext uri="{FF2B5EF4-FFF2-40B4-BE49-F238E27FC236}">
              <a16:creationId xmlns:a16="http://schemas.microsoft.com/office/drawing/2014/main" xmlns="" id="{00000000-0008-0000-0500-00006A000000}"/>
            </a:ext>
          </a:extLst>
        </xdr:cNvPr>
        <xdr:cNvCxnSpPr/>
      </xdr:nvCxnSpPr>
      <xdr:spPr bwMode="auto">
        <a:xfrm>
          <a:off x="5562600" y="73482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110278</xdr:rowOff>
    </xdr:from>
    <xdr:ext cx="762000" cy="259045"/>
    <xdr:sp macro="" textlink="">
      <xdr:nvSpPr>
        <xdr:cNvPr id="107" name="人口1人当たり決算額の推移最大値テキスト445">
          <a:extLst>
            <a:ext uri="{FF2B5EF4-FFF2-40B4-BE49-F238E27FC236}">
              <a16:creationId xmlns:a16="http://schemas.microsoft.com/office/drawing/2014/main" xmlns="" id="{00000000-0008-0000-0500-00006B000000}"/>
            </a:ext>
          </a:extLst>
        </xdr:cNvPr>
        <xdr:cNvSpPr txBox="1"/>
      </xdr:nvSpPr>
      <xdr:spPr>
        <a:xfrm>
          <a:off x="5740400" y="5863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195351</xdr:rowOff>
    </xdr:from>
    <xdr:to>
      <xdr:col>30</xdr:col>
      <xdr:colOff>25400</xdr:colOff>
      <xdr:row>33</xdr:row>
      <xdr:rowOff>195351</xdr:rowOff>
    </xdr:to>
    <xdr:cxnSp macro="">
      <xdr:nvCxnSpPr>
        <xdr:cNvPr id="108" name="直線コネクタ 107">
          <a:extLst>
            <a:ext uri="{FF2B5EF4-FFF2-40B4-BE49-F238E27FC236}">
              <a16:creationId xmlns:a16="http://schemas.microsoft.com/office/drawing/2014/main" xmlns="" id="{00000000-0008-0000-0500-00006C000000}"/>
            </a:ext>
          </a:extLst>
        </xdr:cNvPr>
        <xdr:cNvCxnSpPr/>
      </xdr:nvCxnSpPr>
      <xdr:spPr bwMode="auto">
        <a:xfrm>
          <a:off x="5562600" y="61199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31559</xdr:rowOff>
    </xdr:from>
    <xdr:to>
      <xdr:col>29</xdr:col>
      <xdr:colOff>127000</xdr:colOff>
      <xdr:row>36</xdr:row>
      <xdr:rowOff>38684</xdr:rowOff>
    </xdr:to>
    <xdr:cxnSp macro="">
      <xdr:nvCxnSpPr>
        <xdr:cNvPr id="109" name="直線コネクタ 108">
          <a:extLst>
            <a:ext uri="{FF2B5EF4-FFF2-40B4-BE49-F238E27FC236}">
              <a16:creationId xmlns:a16="http://schemas.microsoft.com/office/drawing/2014/main" xmlns="" id="{00000000-0008-0000-0500-00006D000000}"/>
            </a:ext>
          </a:extLst>
        </xdr:cNvPr>
        <xdr:cNvCxnSpPr/>
      </xdr:nvCxnSpPr>
      <xdr:spPr bwMode="auto">
        <a:xfrm>
          <a:off x="5003800" y="6984809"/>
          <a:ext cx="647700" cy="71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336414</xdr:rowOff>
    </xdr:from>
    <xdr:ext cx="762000" cy="259045"/>
    <xdr:sp macro="" textlink="">
      <xdr:nvSpPr>
        <xdr:cNvPr id="110" name="人口1人当たり決算額の推移平均値テキスト445">
          <a:extLst>
            <a:ext uri="{FF2B5EF4-FFF2-40B4-BE49-F238E27FC236}">
              <a16:creationId xmlns:a16="http://schemas.microsoft.com/office/drawing/2014/main" xmlns="" id="{00000000-0008-0000-0500-00006E000000}"/>
            </a:ext>
          </a:extLst>
        </xdr:cNvPr>
        <xdr:cNvSpPr txBox="1"/>
      </xdr:nvSpPr>
      <xdr:spPr>
        <a:xfrm>
          <a:off x="5740400" y="66038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148437</xdr:rowOff>
    </xdr:from>
    <xdr:to>
      <xdr:col>29</xdr:col>
      <xdr:colOff>177800</xdr:colOff>
      <xdr:row>35</xdr:row>
      <xdr:rowOff>250037</xdr:rowOff>
    </xdr:to>
    <xdr:sp macro="" textlink="">
      <xdr:nvSpPr>
        <xdr:cNvPr id="111" name="フローチャート: 判断 110">
          <a:extLst>
            <a:ext uri="{FF2B5EF4-FFF2-40B4-BE49-F238E27FC236}">
              <a16:creationId xmlns:a16="http://schemas.microsoft.com/office/drawing/2014/main" xmlns="" id="{00000000-0008-0000-0500-00006F000000}"/>
            </a:ext>
          </a:extLst>
        </xdr:cNvPr>
        <xdr:cNvSpPr/>
      </xdr:nvSpPr>
      <xdr:spPr bwMode="auto">
        <a:xfrm>
          <a:off x="5600700" y="67587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10643</xdr:rowOff>
    </xdr:from>
    <xdr:to>
      <xdr:col>26</xdr:col>
      <xdr:colOff>50800</xdr:colOff>
      <xdr:row>36</xdr:row>
      <xdr:rowOff>31559</xdr:rowOff>
    </xdr:to>
    <xdr:cxnSp macro="">
      <xdr:nvCxnSpPr>
        <xdr:cNvPr id="112" name="直線コネクタ 111">
          <a:extLst>
            <a:ext uri="{FF2B5EF4-FFF2-40B4-BE49-F238E27FC236}">
              <a16:creationId xmlns:a16="http://schemas.microsoft.com/office/drawing/2014/main" xmlns="" id="{00000000-0008-0000-0500-000070000000}"/>
            </a:ext>
          </a:extLst>
        </xdr:cNvPr>
        <xdr:cNvCxnSpPr/>
      </xdr:nvCxnSpPr>
      <xdr:spPr bwMode="auto">
        <a:xfrm>
          <a:off x="4305300" y="6963893"/>
          <a:ext cx="698500" cy="209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166574</xdr:rowOff>
    </xdr:from>
    <xdr:to>
      <xdr:col>26</xdr:col>
      <xdr:colOff>101600</xdr:colOff>
      <xdr:row>35</xdr:row>
      <xdr:rowOff>268174</xdr:rowOff>
    </xdr:to>
    <xdr:sp macro="" textlink="">
      <xdr:nvSpPr>
        <xdr:cNvPr id="113" name="フローチャート: 判断 112">
          <a:extLst>
            <a:ext uri="{FF2B5EF4-FFF2-40B4-BE49-F238E27FC236}">
              <a16:creationId xmlns:a16="http://schemas.microsoft.com/office/drawing/2014/main" xmlns="" id="{00000000-0008-0000-0500-000071000000}"/>
            </a:ext>
          </a:extLst>
        </xdr:cNvPr>
        <xdr:cNvSpPr/>
      </xdr:nvSpPr>
      <xdr:spPr bwMode="auto">
        <a:xfrm>
          <a:off x="4953000" y="67769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278351</xdr:rowOff>
    </xdr:from>
    <xdr:ext cx="736600" cy="259045"/>
    <xdr:sp macro="" textlink="">
      <xdr:nvSpPr>
        <xdr:cNvPr id="114" name="テキスト ボックス 113">
          <a:extLst>
            <a:ext uri="{FF2B5EF4-FFF2-40B4-BE49-F238E27FC236}">
              <a16:creationId xmlns:a16="http://schemas.microsoft.com/office/drawing/2014/main" xmlns="" id="{00000000-0008-0000-0500-000072000000}"/>
            </a:ext>
          </a:extLst>
        </xdr:cNvPr>
        <xdr:cNvSpPr txBox="1"/>
      </xdr:nvSpPr>
      <xdr:spPr>
        <a:xfrm>
          <a:off x="4622800" y="6545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10643</xdr:rowOff>
    </xdr:from>
    <xdr:to>
      <xdr:col>22</xdr:col>
      <xdr:colOff>114300</xdr:colOff>
      <xdr:row>36</xdr:row>
      <xdr:rowOff>38913</xdr:rowOff>
    </xdr:to>
    <xdr:cxnSp macro="">
      <xdr:nvCxnSpPr>
        <xdr:cNvPr id="115" name="直線コネクタ 114">
          <a:extLst>
            <a:ext uri="{FF2B5EF4-FFF2-40B4-BE49-F238E27FC236}">
              <a16:creationId xmlns:a16="http://schemas.microsoft.com/office/drawing/2014/main" xmlns="" id="{00000000-0008-0000-0500-000073000000}"/>
            </a:ext>
          </a:extLst>
        </xdr:cNvPr>
        <xdr:cNvCxnSpPr/>
      </xdr:nvCxnSpPr>
      <xdr:spPr bwMode="auto">
        <a:xfrm flipV="1">
          <a:off x="3606800" y="6963893"/>
          <a:ext cx="698500" cy="282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220866</xdr:rowOff>
    </xdr:from>
    <xdr:to>
      <xdr:col>22</xdr:col>
      <xdr:colOff>165100</xdr:colOff>
      <xdr:row>35</xdr:row>
      <xdr:rowOff>322466</xdr:rowOff>
    </xdr:to>
    <xdr:sp macro="" textlink="">
      <xdr:nvSpPr>
        <xdr:cNvPr id="116" name="フローチャート: 判断 115">
          <a:extLst>
            <a:ext uri="{FF2B5EF4-FFF2-40B4-BE49-F238E27FC236}">
              <a16:creationId xmlns:a16="http://schemas.microsoft.com/office/drawing/2014/main" xmlns="" id="{00000000-0008-0000-0500-000074000000}"/>
            </a:ext>
          </a:extLst>
        </xdr:cNvPr>
        <xdr:cNvSpPr/>
      </xdr:nvSpPr>
      <xdr:spPr bwMode="auto">
        <a:xfrm>
          <a:off x="4254500" y="68312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332643</xdr:rowOff>
    </xdr:from>
    <xdr:ext cx="762000" cy="259045"/>
    <xdr:sp macro="" textlink="">
      <xdr:nvSpPr>
        <xdr:cNvPr id="117" name="テキスト ボックス 116">
          <a:extLst>
            <a:ext uri="{FF2B5EF4-FFF2-40B4-BE49-F238E27FC236}">
              <a16:creationId xmlns:a16="http://schemas.microsoft.com/office/drawing/2014/main" xmlns="" id="{00000000-0008-0000-0500-000075000000}"/>
            </a:ext>
          </a:extLst>
        </xdr:cNvPr>
        <xdr:cNvSpPr txBox="1"/>
      </xdr:nvSpPr>
      <xdr:spPr>
        <a:xfrm>
          <a:off x="3924300" y="6600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38913</xdr:rowOff>
    </xdr:from>
    <xdr:to>
      <xdr:col>18</xdr:col>
      <xdr:colOff>177800</xdr:colOff>
      <xdr:row>36</xdr:row>
      <xdr:rowOff>163271</xdr:rowOff>
    </xdr:to>
    <xdr:cxnSp macro="">
      <xdr:nvCxnSpPr>
        <xdr:cNvPr id="118" name="直線コネクタ 117">
          <a:extLst>
            <a:ext uri="{FF2B5EF4-FFF2-40B4-BE49-F238E27FC236}">
              <a16:creationId xmlns:a16="http://schemas.microsoft.com/office/drawing/2014/main" xmlns="" id="{00000000-0008-0000-0500-000076000000}"/>
            </a:ext>
          </a:extLst>
        </xdr:cNvPr>
        <xdr:cNvCxnSpPr/>
      </xdr:nvCxnSpPr>
      <xdr:spPr bwMode="auto">
        <a:xfrm flipV="1">
          <a:off x="2908300" y="6992163"/>
          <a:ext cx="698500" cy="1243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76200</xdr:rowOff>
    </xdr:from>
    <xdr:to>
      <xdr:col>19</xdr:col>
      <xdr:colOff>38100</xdr:colOff>
      <xdr:row>35</xdr:row>
      <xdr:rowOff>177800</xdr:rowOff>
    </xdr:to>
    <xdr:sp macro="" textlink="">
      <xdr:nvSpPr>
        <xdr:cNvPr id="119" name="フローチャート: 判断 118">
          <a:extLst>
            <a:ext uri="{FF2B5EF4-FFF2-40B4-BE49-F238E27FC236}">
              <a16:creationId xmlns:a16="http://schemas.microsoft.com/office/drawing/2014/main" xmlns="" id="{00000000-0008-0000-0500-000077000000}"/>
            </a:ext>
          </a:extLst>
        </xdr:cNvPr>
        <xdr:cNvSpPr/>
      </xdr:nvSpPr>
      <xdr:spPr bwMode="auto">
        <a:xfrm>
          <a:off x="3556000" y="6686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187977</xdr:rowOff>
    </xdr:from>
    <xdr:ext cx="762000" cy="259045"/>
    <xdr:sp macro="" textlink="">
      <xdr:nvSpPr>
        <xdr:cNvPr id="120" name="テキスト ボックス 119">
          <a:extLst>
            <a:ext uri="{FF2B5EF4-FFF2-40B4-BE49-F238E27FC236}">
              <a16:creationId xmlns:a16="http://schemas.microsoft.com/office/drawing/2014/main" xmlns="" id="{00000000-0008-0000-0500-000078000000}"/>
            </a:ext>
          </a:extLst>
        </xdr:cNvPr>
        <xdr:cNvSpPr txBox="1"/>
      </xdr:nvSpPr>
      <xdr:spPr>
        <a:xfrm>
          <a:off x="3225800" y="6455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82601</xdr:rowOff>
    </xdr:from>
    <xdr:to>
      <xdr:col>15</xdr:col>
      <xdr:colOff>101600</xdr:colOff>
      <xdr:row>35</xdr:row>
      <xdr:rowOff>184201</xdr:rowOff>
    </xdr:to>
    <xdr:sp macro="" textlink="">
      <xdr:nvSpPr>
        <xdr:cNvPr id="121" name="フローチャート: 判断 120">
          <a:extLst>
            <a:ext uri="{FF2B5EF4-FFF2-40B4-BE49-F238E27FC236}">
              <a16:creationId xmlns:a16="http://schemas.microsoft.com/office/drawing/2014/main" xmlns="" id="{00000000-0008-0000-0500-000079000000}"/>
            </a:ext>
          </a:extLst>
        </xdr:cNvPr>
        <xdr:cNvSpPr/>
      </xdr:nvSpPr>
      <xdr:spPr bwMode="auto">
        <a:xfrm>
          <a:off x="2857500" y="66929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194378</xdr:rowOff>
    </xdr:from>
    <xdr:ext cx="762000" cy="259045"/>
    <xdr:sp macro="" textlink="">
      <xdr:nvSpPr>
        <xdr:cNvPr id="122" name="テキスト ボックス 121">
          <a:extLst>
            <a:ext uri="{FF2B5EF4-FFF2-40B4-BE49-F238E27FC236}">
              <a16:creationId xmlns:a16="http://schemas.microsoft.com/office/drawing/2014/main" xmlns="" id="{00000000-0008-0000-0500-00007A000000}"/>
            </a:ext>
          </a:extLst>
        </xdr:cNvPr>
        <xdr:cNvSpPr txBox="1"/>
      </xdr:nvSpPr>
      <xdr:spPr>
        <a:xfrm>
          <a:off x="2527300" y="6461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xmlns=""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xmlns=""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xmlns=""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xmlns=""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330784</xdr:rowOff>
    </xdr:from>
    <xdr:to>
      <xdr:col>29</xdr:col>
      <xdr:colOff>177800</xdr:colOff>
      <xdr:row>36</xdr:row>
      <xdr:rowOff>89484</xdr:rowOff>
    </xdr:to>
    <xdr:sp macro="" textlink="">
      <xdr:nvSpPr>
        <xdr:cNvPr id="128" name="楕円 127">
          <a:extLst>
            <a:ext uri="{FF2B5EF4-FFF2-40B4-BE49-F238E27FC236}">
              <a16:creationId xmlns:a16="http://schemas.microsoft.com/office/drawing/2014/main" xmlns="" id="{00000000-0008-0000-0500-000080000000}"/>
            </a:ext>
          </a:extLst>
        </xdr:cNvPr>
        <xdr:cNvSpPr/>
      </xdr:nvSpPr>
      <xdr:spPr bwMode="auto">
        <a:xfrm>
          <a:off x="5600700" y="69411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302861</xdr:rowOff>
    </xdr:from>
    <xdr:ext cx="762000" cy="259045"/>
    <xdr:sp macro="" textlink="">
      <xdr:nvSpPr>
        <xdr:cNvPr id="129" name="人口1人当たり決算額の推移該当値テキスト445">
          <a:extLst>
            <a:ext uri="{FF2B5EF4-FFF2-40B4-BE49-F238E27FC236}">
              <a16:creationId xmlns:a16="http://schemas.microsoft.com/office/drawing/2014/main" xmlns="" id="{00000000-0008-0000-0500-000081000000}"/>
            </a:ext>
          </a:extLst>
        </xdr:cNvPr>
        <xdr:cNvSpPr txBox="1"/>
      </xdr:nvSpPr>
      <xdr:spPr>
        <a:xfrm>
          <a:off x="5740400" y="6913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323659</xdr:rowOff>
    </xdr:from>
    <xdr:to>
      <xdr:col>26</xdr:col>
      <xdr:colOff>101600</xdr:colOff>
      <xdr:row>36</xdr:row>
      <xdr:rowOff>82359</xdr:rowOff>
    </xdr:to>
    <xdr:sp macro="" textlink="">
      <xdr:nvSpPr>
        <xdr:cNvPr id="130" name="楕円 129">
          <a:extLst>
            <a:ext uri="{FF2B5EF4-FFF2-40B4-BE49-F238E27FC236}">
              <a16:creationId xmlns:a16="http://schemas.microsoft.com/office/drawing/2014/main" xmlns="" id="{00000000-0008-0000-0500-000082000000}"/>
            </a:ext>
          </a:extLst>
        </xdr:cNvPr>
        <xdr:cNvSpPr/>
      </xdr:nvSpPr>
      <xdr:spPr bwMode="auto">
        <a:xfrm>
          <a:off x="4953000" y="69340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67136</xdr:rowOff>
    </xdr:from>
    <xdr:ext cx="736600" cy="259045"/>
    <xdr:sp macro="" textlink="">
      <xdr:nvSpPr>
        <xdr:cNvPr id="131" name="テキスト ボックス 130">
          <a:extLst>
            <a:ext uri="{FF2B5EF4-FFF2-40B4-BE49-F238E27FC236}">
              <a16:creationId xmlns:a16="http://schemas.microsoft.com/office/drawing/2014/main" xmlns="" id="{00000000-0008-0000-0500-000083000000}"/>
            </a:ext>
          </a:extLst>
        </xdr:cNvPr>
        <xdr:cNvSpPr txBox="1"/>
      </xdr:nvSpPr>
      <xdr:spPr>
        <a:xfrm>
          <a:off x="4622800" y="7020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302743</xdr:rowOff>
    </xdr:from>
    <xdr:to>
      <xdr:col>22</xdr:col>
      <xdr:colOff>165100</xdr:colOff>
      <xdr:row>36</xdr:row>
      <xdr:rowOff>61443</xdr:rowOff>
    </xdr:to>
    <xdr:sp macro="" textlink="">
      <xdr:nvSpPr>
        <xdr:cNvPr id="132" name="楕円 131">
          <a:extLst>
            <a:ext uri="{FF2B5EF4-FFF2-40B4-BE49-F238E27FC236}">
              <a16:creationId xmlns:a16="http://schemas.microsoft.com/office/drawing/2014/main" xmlns="" id="{00000000-0008-0000-0500-000084000000}"/>
            </a:ext>
          </a:extLst>
        </xdr:cNvPr>
        <xdr:cNvSpPr/>
      </xdr:nvSpPr>
      <xdr:spPr bwMode="auto">
        <a:xfrm>
          <a:off x="4254500" y="69130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46220</xdr:rowOff>
    </xdr:from>
    <xdr:ext cx="762000" cy="259045"/>
    <xdr:sp macro="" textlink="">
      <xdr:nvSpPr>
        <xdr:cNvPr id="133" name="テキスト ボックス 132">
          <a:extLst>
            <a:ext uri="{FF2B5EF4-FFF2-40B4-BE49-F238E27FC236}">
              <a16:creationId xmlns:a16="http://schemas.microsoft.com/office/drawing/2014/main" xmlns="" id="{00000000-0008-0000-0500-000085000000}"/>
            </a:ext>
          </a:extLst>
        </xdr:cNvPr>
        <xdr:cNvSpPr txBox="1"/>
      </xdr:nvSpPr>
      <xdr:spPr>
        <a:xfrm>
          <a:off x="3924300" y="6999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331013</xdr:rowOff>
    </xdr:from>
    <xdr:to>
      <xdr:col>19</xdr:col>
      <xdr:colOff>38100</xdr:colOff>
      <xdr:row>36</xdr:row>
      <xdr:rowOff>89713</xdr:rowOff>
    </xdr:to>
    <xdr:sp macro="" textlink="">
      <xdr:nvSpPr>
        <xdr:cNvPr id="134" name="楕円 133">
          <a:extLst>
            <a:ext uri="{FF2B5EF4-FFF2-40B4-BE49-F238E27FC236}">
              <a16:creationId xmlns:a16="http://schemas.microsoft.com/office/drawing/2014/main" xmlns="" id="{00000000-0008-0000-0500-000086000000}"/>
            </a:ext>
          </a:extLst>
        </xdr:cNvPr>
        <xdr:cNvSpPr/>
      </xdr:nvSpPr>
      <xdr:spPr bwMode="auto">
        <a:xfrm>
          <a:off x="3556000" y="69413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74490</xdr:rowOff>
    </xdr:from>
    <xdr:ext cx="762000" cy="259045"/>
    <xdr:sp macro="" textlink="">
      <xdr:nvSpPr>
        <xdr:cNvPr id="135" name="テキスト ボックス 134">
          <a:extLst>
            <a:ext uri="{FF2B5EF4-FFF2-40B4-BE49-F238E27FC236}">
              <a16:creationId xmlns:a16="http://schemas.microsoft.com/office/drawing/2014/main" xmlns="" id="{00000000-0008-0000-0500-000087000000}"/>
            </a:ext>
          </a:extLst>
        </xdr:cNvPr>
        <xdr:cNvSpPr txBox="1"/>
      </xdr:nvSpPr>
      <xdr:spPr>
        <a:xfrm>
          <a:off x="3225800" y="702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112471</xdr:rowOff>
    </xdr:from>
    <xdr:to>
      <xdr:col>15</xdr:col>
      <xdr:colOff>101600</xdr:colOff>
      <xdr:row>37</xdr:row>
      <xdr:rowOff>42621</xdr:rowOff>
    </xdr:to>
    <xdr:sp macro="" textlink="">
      <xdr:nvSpPr>
        <xdr:cNvPr id="136" name="楕円 135">
          <a:extLst>
            <a:ext uri="{FF2B5EF4-FFF2-40B4-BE49-F238E27FC236}">
              <a16:creationId xmlns:a16="http://schemas.microsoft.com/office/drawing/2014/main" xmlns="" id="{00000000-0008-0000-0500-000088000000}"/>
            </a:ext>
          </a:extLst>
        </xdr:cNvPr>
        <xdr:cNvSpPr/>
      </xdr:nvSpPr>
      <xdr:spPr bwMode="auto">
        <a:xfrm>
          <a:off x="2857500" y="70657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27398</xdr:rowOff>
    </xdr:from>
    <xdr:ext cx="762000" cy="259045"/>
    <xdr:sp macro="" textlink="">
      <xdr:nvSpPr>
        <xdr:cNvPr id="137" name="テキスト ボックス 136">
          <a:extLst>
            <a:ext uri="{FF2B5EF4-FFF2-40B4-BE49-F238E27FC236}">
              <a16:creationId xmlns:a16="http://schemas.microsoft.com/office/drawing/2014/main" xmlns="" id="{00000000-0008-0000-0500-000089000000}"/>
            </a:ext>
          </a:extLst>
        </xdr:cNvPr>
        <xdr:cNvSpPr txBox="1"/>
      </xdr:nvSpPr>
      <xdr:spPr>
        <a:xfrm>
          <a:off x="2527300" y="7152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福岡県大野城市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102,809
101,701
26.89
42,463,610
41,007,295
1,434,576
20,370,484
18,692,690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xmlns=""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160937</xdr:rowOff>
    </xdr:from>
    <xdr:to>
      <xdr:col>24</xdr:col>
      <xdr:colOff>62865</xdr:colOff>
      <xdr:row>38</xdr:row>
      <xdr:rowOff>163292</xdr:rowOff>
    </xdr:to>
    <xdr:cxnSp macro="">
      <xdr:nvCxnSpPr>
        <xdr:cNvPr id="54" name="直線コネクタ 53">
          <a:extLst>
            <a:ext uri="{FF2B5EF4-FFF2-40B4-BE49-F238E27FC236}">
              <a16:creationId xmlns:a16="http://schemas.microsoft.com/office/drawing/2014/main" xmlns="" id="{00000000-0008-0000-0600-000036000000}"/>
            </a:ext>
          </a:extLst>
        </xdr:cNvPr>
        <xdr:cNvCxnSpPr/>
      </xdr:nvCxnSpPr>
      <xdr:spPr>
        <a:xfrm flipV="1">
          <a:off x="4633595" y="5304437"/>
          <a:ext cx="1270" cy="1373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167119</xdr:rowOff>
    </xdr:from>
    <xdr:ext cx="534377" cy="259045"/>
    <xdr:sp macro="" textlink="">
      <xdr:nvSpPr>
        <xdr:cNvPr id="55" name="人件費最小値テキスト">
          <a:extLst>
            <a:ext uri="{FF2B5EF4-FFF2-40B4-BE49-F238E27FC236}">
              <a16:creationId xmlns:a16="http://schemas.microsoft.com/office/drawing/2014/main" xmlns="" id="{00000000-0008-0000-0600-000037000000}"/>
            </a:ext>
          </a:extLst>
        </xdr:cNvPr>
        <xdr:cNvSpPr txBox="1"/>
      </xdr:nvSpPr>
      <xdr:spPr>
        <a:xfrm>
          <a:off x="4686300" y="668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163292</xdr:rowOff>
    </xdr:from>
    <xdr:to>
      <xdr:col>24</xdr:col>
      <xdr:colOff>152400</xdr:colOff>
      <xdr:row>38</xdr:row>
      <xdr:rowOff>163292</xdr:rowOff>
    </xdr:to>
    <xdr:cxnSp macro="">
      <xdr:nvCxnSpPr>
        <xdr:cNvPr id="56" name="直線コネクタ 55">
          <a:extLst>
            <a:ext uri="{FF2B5EF4-FFF2-40B4-BE49-F238E27FC236}">
              <a16:creationId xmlns:a16="http://schemas.microsoft.com/office/drawing/2014/main" xmlns="" id="{00000000-0008-0000-0600-000038000000}"/>
            </a:ext>
          </a:extLst>
        </xdr:cNvPr>
        <xdr:cNvCxnSpPr/>
      </xdr:nvCxnSpPr>
      <xdr:spPr>
        <a:xfrm>
          <a:off x="4546600" y="6678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107614</xdr:rowOff>
    </xdr:from>
    <xdr:ext cx="534377" cy="259045"/>
    <xdr:sp macro="" textlink="">
      <xdr:nvSpPr>
        <xdr:cNvPr id="57" name="人件費最大値テキスト">
          <a:extLst>
            <a:ext uri="{FF2B5EF4-FFF2-40B4-BE49-F238E27FC236}">
              <a16:creationId xmlns:a16="http://schemas.microsoft.com/office/drawing/2014/main" xmlns="" id="{00000000-0008-0000-0600-000039000000}"/>
            </a:ext>
          </a:extLst>
        </xdr:cNvPr>
        <xdr:cNvSpPr txBox="1"/>
      </xdr:nvSpPr>
      <xdr:spPr>
        <a:xfrm>
          <a:off x="4686300" y="5079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160937</xdr:rowOff>
    </xdr:from>
    <xdr:to>
      <xdr:col>24</xdr:col>
      <xdr:colOff>152400</xdr:colOff>
      <xdr:row>30</xdr:row>
      <xdr:rowOff>160937</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a:off x="4546600" y="530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91077</xdr:rowOff>
    </xdr:from>
    <xdr:to>
      <xdr:col>24</xdr:col>
      <xdr:colOff>63500</xdr:colOff>
      <xdr:row>37</xdr:row>
      <xdr:rowOff>131882</xdr:rowOff>
    </xdr:to>
    <xdr:cxnSp macro="">
      <xdr:nvCxnSpPr>
        <xdr:cNvPr id="59" name="直線コネクタ 58">
          <a:extLst>
            <a:ext uri="{FF2B5EF4-FFF2-40B4-BE49-F238E27FC236}">
              <a16:creationId xmlns:a16="http://schemas.microsoft.com/office/drawing/2014/main" xmlns="" id="{00000000-0008-0000-0600-00003B000000}"/>
            </a:ext>
          </a:extLst>
        </xdr:cNvPr>
        <xdr:cNvCxnSpPr/>
      </xdr:nvCxnSpPr>
      <xdr:spPr>
        <a:xfrm>
          <a:off x="3797300" y="6434727"/>
          <a:ext cx="838200" cy="40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114657</xdr:rowOff>
    </xdr:from>
    <xdr:ext cx="534377" cy="259045"/>
    <xdr:sp macro="" textlink="">
      <xdr:nvSpPr>
        <xdr:cNvPr id="60" name="人件費平均値テキスト">
          <a:extLst>
            <a:ext uri="{FF2B5EF4-FFF2-40B4-BE49-F238E27FC236}">
              <a16:creationId xmlns:a16="http://schemas.microsoft.com/office/drawing/2014/main" xmlns="" id="{00000000-0008-0000-0600-00003C000000}"/>
            </a:ext>
          </a:extLst>
        </xdr:cNvPr>
        <xdr:cNvSpPr txBox="1"/>
      </xdr:nvSpPr>
      <xdr:spPr>
        <a:xfrm>
          <a:off x="4686300" y="5943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91780</xdr:rowOff>
    </xdr:from>
    <xdr:to>
      <xdr:col>24</xdr:col>
      <xdr:colOff>114300</xdr:colOff>
      <xdr:row>36</xdr:row>
      <xdr:rowOff>21930</xdr:rowOff>
    </xdr:to>
    <xdr:sp macro="" textlink="">
      <xdr:nvSpPr>
        <xdr:cNvPr id="61" name="フローチャート: 判断 60">
          <a:extLst>
            <a:ext uri="{FF2B5EF4-FFF2-40B4-BE49-F238E27FC236}">
              <a16:creationId xmlns:a16="http://schemas.microsoft.com/office/drawing/2014/main" xmlns="" id="{00000000-0008-0000-0600-00003D000000}"/>
            </a:ext>
          </a:extLst>
        </xdr:cNvPr>
        <xdr:cNvSpPr/>
      </xdr:nvSpPr>
      <xdr:spPr>
        <a:xfrm>
          <a:off x="4584700" y="6092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91077</xdr:rowOff>
    </xdr:from>
    <xdr:to>
      <xdr:col>19</xdr:col>
      <xdr:colOff>177800</xdr:colOff>
      <xdr:row>37</xdr:row>
      <xdr:rowOff>129527</xdr:rowOff>
    </xdr:to>
    <xdr:cxnSp macro="">
      <xdr:nvCxnSpPr>
        <xdr:cNvPr id="62" name="直線コネクタ 61">
          <a:extLst>
            <a:ext uri="{FF2B5EF4-FFF2-40B4-BE49-F238E27FC236}">
              <a16:creationId xmlns:a16="http://schemas.microsoft.com/office/drawing/2014/main" xmlns="" id="{00000000-0008-0000-0600-00003E000000}"/>
            </a:ext>
          </a:extLst>
        </xdr:cNvPr>
        <xdr:cNvCxnSpPr/>
      </xdr:nvCxnSpPr>
      <xdr:spPr>
        <a:xfrm flipV="1">
          <a:off x="2908300" y="6434727"/>
          <a:ext cx="889000" cy="38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99850</xdr:rowOff>
    </xdr:from>
    <xdr:to>
      <xdr:col>20</xdr:col>
      <xdr:colOff>38100</xdr:colOff>
      <xdr:row>36</xdr:row>
      <xdr:rowOff>30000</xdr:rowOff>
    </xdr:to>
    <xdr:sp macro="" textlink="">
      <xdr:nvSpPr>
        <xdr:cNvPr id="63" name="フローチャート: 判断 62">
          <a:extLst>
            <a:ext uri="{FF2B5EF4-FFF2-40B4-BE49-F238E27FC236}">
              <a16:creationId xmlns:a16="http://schemas.microsoft.com/office/drawing/2014/main" xmlns="" id="{00000000-0008-0000-0600-00003F000000}"/>
            </a:ext>
          </a:extLst>
        </xdr:cNvPr>
        <xdr:cNvSpPr/>
      </xdr:nvSpPr>
      <xdr:spPr>
        <a:xfrm>
          <a:off x="3746500" y="610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46527</xdr:rowOff>
    </xdr:from>
    <xdr:ext cx="534377" cy="259045"/>
    <xdr:sp macro="" textlink="">
      <xdr:nvSpPr>
        <xdr:cNvPr id="64" name="テキスト ボックス 63">
          <a:extLst>
            <a:ext uri="{FF2B5EF4-FFF2-40B4-BE49-F238E27FC236}">
              <a16:creationId xmlns:a16="http://schemas.microsoft.com/office/drawing/2014/main" xmlns="" id="{00000000-0008-0000-0600-000040000000}"/>
            </a:ext>
          </a:extLst>
        </xdr:cNvPr>
        <xdr:cNvSpPr txBox="1"/>
      </xdr:nvSpPr>
      <xdr:spPr>
        <a:xfrm>
          <a:off x="3530111" y="5875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129527</xdr:rowOff>
    </xdr:from>
    <xdr:to>
      <xdr:col>15</xdr:col>
      <xdr:colOff>50800</xdr:colOff>
      <xdr:row>39</xdr:row>
      <xdr:rowOff>22999</xdr:rowOff>
    </xdr:to>
    <xdr:cxnSp macro="">
      <xdr:nvCxnSpPr>
        <xdr:cNvPr id="65" name="直線コネクタ 64">
          <a:extLst>
            <a:ext uri="{FF2B5EF4-FFF2-40B4-BE49-F238E27FC236}">
              <a16:creationId xmlns:a16="http://schemas.microsoft.com/office/drawing/2014/main" xmlns="" id="{00000000-0008-0000-0600-000041000000}"/>
            </a:ext>
          </a:extLst>
        </xdr:cNvPr>
        <xdr:cNvCxnSpPr/>
      </xdr:nvCxnSpPr>
      <xdr:spPr>
        <a:xfrm flipV="1">
          <a:off x="2019300" y="6473177"/>
          <a:ext cx="889000" cy="236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116698</xdr:rowOff>
    </xdr:from>
    <xdr:to>
      <xdr:col>15</xdr:col>
      <xdr:colOff>101600</xdr:colOff>
      <xdr:row>36</xdr:row>
      <xdr:rowOff>46848</xdr:rowOff>
    </xdr:to>
    <xdr:sp macro="" textlink="">
      <xdr:nvSpPr>
        <xdr:cNvPr id="66" name="フローチャート: 判断 65">
          <a:extLst>
            <a:ext uri="{FF2B5EF4-FFF2-40B4-BE49-F238E27FC236}">
              <a16:creationId xmlns:a16="http://schemas.microsoft.com/office/drawing/2014/main" xmlns="" id="{00000000-0008-0000-0600-000042000000}"/>
            </a:ext>
          </a:extLst>
        </xdr:cNvPr>
        <xdr:cNvSpPr/>
      </xdr:nvSpPr>
      <xdr:spPr>
        <a:xfrm>
          <a:off x="2857500" y="611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63375</xdr:rowOff>
    </xdr:from>
    <xdr:ext cx="534377" cy="259045"/>
    <xdr:sp macro="" textlink="">
      <xdr:nvSpPr>
        <xdr:cNvPr id="67" name="テキスト ボックス 66">
          <a:extLst>
            <a:ext uri="{FF2B5EF4-FFF2-40B4-BE49-F238E27FC236}">
              <a16:creationId xmlns:a16="http://schemas.microsoft.com/office/drawing/2014/main" xmlns="" id="{00000000-0008-0000-0600-000043000000}"/>
            </a:ext>
          </a:extLst>
        </xdr:cNvPr>
        <xdr:cNvSpPr txBox="1"/>
      </xdr:nvSpPr>
      <xdr:spPr>
        <a:xfrm>
          <a:off x="2641111" y="5892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22999</xdr:rowOff>
    </xdr:from>
    <xdr:to>
      <xdr:col>10</xdr:col>
      <xdr:colOff>114300</xdr:colOff>
      <xdr:row>39</xdr:row>
      <xdr:rowOff>32898</xdr:rowOff>
    </xdr:to>
    <xdr:cxnSp macro="">
      <xdr:nvCxnSpPr>
        <xdr:cNvPr id="68" name="直線コネクタ 67">
          <a:extLst>
            <a:ext uri="{FF2B5EF4-FFF2-40B4-BE49-F238E27FC236}">
              <a16:creationId xmlns:a16="http://schemas.microsoft.com/office/drawing/2014/main" xmlns="" id="{00000000-0008-0000-0600-000044000000}"/>
            </a:ext>
          </a:extLst>
        </xdr:cNvPr>
        <xdr:cNvCxnSpPr/>
      </xdr:nvCxnSpPr>
      <xdr:spPr>
        <a:xfrm flipV="1">
          <a:off x="1130300" y="6709549"/>
          <a:ext cx="889000" cy="9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25943</xdr:rowOff>
    </xdr:from>
    <xdr:to>
      <xdr:col>10</xdr:col>
      <xdr:colOff>165100</xdr:colOff>
      <xdr:row>36</xdr:row>
      <xdr:rowOff>127543</xdr:rowOff>
    </xdr:to>
    <xdr:sp macro="" textlink="">
      <xdr:nvSpPr>
        <xdr:cNvPr id="69" name="フローチャート: 判断 68">
          <a:extLst>
            <a:ext uri="{FF2B5EF4-FFF2-40B4-BE49-F238E27FC236}">
              <a16:creationId xmlns:a16="http://schemas.microsoft.com/office/drawing/2014/main" xmlns="" id="{00000000-0008-0000-0600-000045000000}"/>
            </a:ext>
          </a:extLst>
        </xdr:cNvPr>
        <xdr:cNvSpPr/>
      </xdr:nvSpPr>
      <xdr:spPr>
        <a:xfrm>
          <a:off x="1968500" y="619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144070</xdr:rowOff>
    </xdr:from>
    <xdr:ext cx="534377" cy="259045"/>
    <xdr:sp macro="" textlink="">
      <xdr:nvSpPr>
        <xdr:cNvPr id="70" name="テキスト ボックス 69">
          <a:extLst>
            <a:ext uri="{FF2B5EF4-FFF2-40B4-BE49-F238E27FC236}">
              <a16:creationId xmlns:a16="http://schemas.microsoft.com/office/drawing/2014/main" xmlns="" id="{00000000-0008-0000-0600-000046000000}"/>
            </a:ext>
          </a:extLst>
        </xdr:cNvPr>
        <xdr:cNvSpPr txBox="1"/>
      </xdr:nvSpPr>
      <xdr:spPr>
        <a:xfrm>
          <a:off x="1752111" y="5973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39865</xdr:rowOff>
    </xdr:from>
    <xdr:to>
      <xdr:col>6</xdr:col>
      <xdr:colOff>38100</xdr:colOff>
      <xdr:row>36</xdr:row>
      <xdr:rowOff>141465</xdr:rowOff>
    </xdr:to>
    <xdr:sp macro="" textlink="">
      <xdr:nvSpPr>
        <xdr:cNvPr id="71" name="フローチャート: 判断 70">
          <a:extLst>
            <a:ext uri="{FF2B5EF4-FFF2-40B4-BE49-F238E27FC236}">
              <a16:creationId xmlns:a16="http://schemas.microsoft.com/office/drawing/2014/main" xmlns="" id="{00000000-0008-0000-0600-000047000000}"/>
            </a:ext>
          </a:extLst>
        </xdr:cNvPr>
        <xdr:cNvSpPr/>
      </xdr:nvSpPr>
      <xdr:spPr>
        <a:xfrm>
          <a:off x="1079500" y="6212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157992</xdr:rowOff>
    </xdr:from>
    <xdr:ext cx="534377" cy="259045"/>
    <xdr:sp macro="" textlink="">
      <xdr:nvSpPr>
        <xdr:cNvPr id="72" name="テキスト ボックス 71">
          <a:extLst>
            <a:ext uri="{FF2B5EF4-FFF2-40B4-BE49-F238E27FC236}">
              <a16:creationId xmlns:a16="http://schemas.microsoft.com/office/drawing/2014/main" xmlns="" id="{00000000-0008-0000-0600-000048000000}"/>
            </a:ext>
          </a:extLst>
        </xdr:cNvPr>
        <xdr:cNvSpPr txBox="1"/>
      </xdr:nvSpPr>
      <xdr:spPr>
        <a:xfrm>
          <a:off x="863111" y="5987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xmlns=""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81082</xdr:rowOff>
    </xdr:from>
    <xdr:to>
      <xdr:col>24</xdr:col>
      <xdr:colOff>114300</xdr:colOff>
      <xdr:row>38</xdr:row>
      <xdr:rowOff>11232</xdr:rowOff>
    </xdr:to>
    <xdr:sp macro="" textlink="">
      <xdr:nvSpPr>
        <xdr:cNvPr id="78" name="楕円 77">
          <a:extLst>
            <a:ext uri="{FF2B5EF4-FFF2-40B4-BE49-F238E27FC236}">
              <a16:creationId xmlns:a16="http://schemas.microsoft.com/office/drawing/2014/main" xmlns="" id="{00000000-0008-0000-0600-00004E000000}"/>
            </a:ext>
          </a:extLst>
        </xdr:cNvPr>
        <xdr:cNvSpPr/>
      </xdr:nvSpPr>
      <xdr:spPr>
        <a:xfrm>
          <a:off x="4584700" y="642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59509</xdr:rowOff>
    </xdr:from>
    <xdr:ext cx="534377" cy="259045"/>
    <xdr:sp macro="" textlink="">
      <xdr:nvSpPr>
        <xdr:cNvPr id="79" name="人件費該当値テキスト">
          <a:extLst>
            <a:ext uri="{FF2B5EF4-FFF2-40B4-BE49-F238E27FC236}">
              <a16:creationId xmlns:a16="http://schemas.microsoft.com/office/drawing/2014/main" xmlns="" id="{00000000-0008-0000-0600-00004F000000}"/>
            </a:ext>
          </a:extLst>
        </xdr:cNvPr>
        <xdr:cNvSpPr txBox="1"/>
      </xdr:nvSpPr>
      <xdr:spPr>
        <a:xfrm>
          <a:off x="4686300" y="6403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40277</xdr:rowOff>
    </xdr:from>
    <xdr:to>
      <xdr:col>20</xdr:col>
      <xdr:colOff>38100</xdr:colOff>
      <xdr:row>37</xdr:row>
      <xdr:rowOff>141877</xdr:rowOff>
    </xdr:to>
    <xdr:sp macro="" textlink="">
      <xdr:nvSpPr>
        <xdr:cNvPr id="80" name="楕円 79">
          <a:extLst>
            <a:ext uri="{FF2B5EF4-FFF2-40B4-BE49-F238E27FC236}">
              <a16:creationId xmlns:a16="http://schemas.microsoft.com/office/drawing/2014/main" xmlns="" id="{00000000-0008-0000-0600-000050000000}"/>
            </a:ext>
          </a:extLst>
        </xdr:cNvPr>
        <xdr:cNvSpPr/>
      </xdr:nvSpPr>
      <xdr:spPr>
        <a:xfrm>
          <a:off x="3746500" y="6383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133004</xdr:rowOff>
    </xdr:from>
    <xdr:ext cx="534377" cy="259045"/>
    <xdr:sp macro="" textlink="">
      <xdr:nvSpPr>
        <xdr:cNvPr id="81" name="テキスト ボックス 80">
          <a:extLst>
            <a:ext uri="{FF2B5EF4-FFF2-40B4-BE49-F238E27FC236}">
              <a16:creationId xmlns:a16="http://schemas.microsoft.com/office/drawing/2014/main" xmlns="" id="{00000000-0008-0000-0600-000051000000}"/>
            </a:ext>
          </a:extLst>
        </xdr:cNvPr>
        <xdr:cNvSpPr txBox="1"/>
      </xdr:nvSpPr>
      <xdr:spPr>
        <a:xfrm>
          <a:off x="3530111" y="647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78727</xdr:rowOff>
    </xdr:from>
    <xdr:to>
      <xdr:col>15</xdr:col>
      <xdr:colOff>101600</xdr:colOff>
      <xdr:row>38</xdr:row>
      <xdr:rowOff>8877</xdr:rowOff>
    </xdr:to>
    <xdr:sp macro="" textlink="">
      <xdr:nvSpPr>
        <xdr:cNvPr id="82" name="楕円 81">
          <a:extLst>
            <a:ext uri="{FF2B5EF4-FFF2-40B4-BE49-F238E27FC236}">
              <a16:creationId xmlns:a16="http://schemas.microsoft.com/office/drawing/2014/main" xmlns="" id="{00000000-0008-0000-0600-000052000000}"/>
            </a:ext>
          </a:extLst>
        </xdr:cNvPr>
        <xdr:cNvSpPr/>
      </xdr:nvSpPr>
      <xdr:spPr>
        <a:xfrm>
          <a:off x="2857500" y="6422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4</xdr:rowOff>
    </xdr:from>
    <xdr:ext cx="534377" cy="259045"/>
    <xdr:sp macro="" textlink="">
      <xdr:nvSpPr>
        <xdr:cNvPr id="83" name="テキスト ボックス 82">
          <a:extLst>
            <a:ext uri="{FF2B5EF4-FFF2-40B4-BE49-F238E27FC236}">
              <a16:creationId xmlns:a16="http://schemas.microsoft.com/office/drawing/2014/main" xmlns="" id="{00000000-0008-0000-0600-000053000000}"/>
            </a:ext>
          </a:extLst>
        </xdr:cNvPr>
        <xdr:cNvSpPr txBox="1"/>
      </xdr:nvSpPr>
      <xdr:spPr>
        <a:xfrm>
          <a:off x="2641111" y="6515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143649</xdr:rowOff>
    </xdr:from>
    <xdr:to>
      <xdr:col>10</xdr:col>
      <xdr:colOff>165100</xdr:colOff>
      <xdr:row>39</xdr:row>
      <xdr:rowOff>73799</xdr:rowOff>
    </xdr:to>
    <xdr:sp macro="" textlink="">
      <xdr:nvSpPr>
        <xdr:cNvPr id="84" name="楕円 83">
          <a:extLst>
            <a:ext uri="{FF2B5EF4-FFF2-40B4-BE49-F238E27FC236}">
              <a16:creationId xmlns:a16="http://schemas.microsoft.com/office/drawing/2014/main" xmlns="" id="{00000000-0008-0000-0600-000054000000}"/>
            </a:ext>
          </a:extLst>
        </xdr:cNvPr>
        <xdr:cNvSpPr/>
      </xdr:nvSpPr>
      <xdr:spPr>
        <a:xfrm>
          <a:off x="1968500" y="6658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64926</xdr:rowOff>
    </xdr:from>
    <xdr:ext cx="534377" cy="259045"/>
    <xdr:sp macro="" textlink="">
      <xdr:nvSpPr>
        <xdr:cNvPr id="85" name="テキスト ボックス 84">
          <a:extLst>
            <a:ext uri="{FF2B5EF4-FFF2-40B4-BE49-F238E27FC236}">
              <a16:creationId xmlns:a16="http://schemas.microsoft.com/office/drawing/2014/main" xmlns="" id="{00000000-0008-0000-0600-000055000000}"/>
            </a:ext>
          </a:extLst>
        </xdr:cNvPr>
        <xdr:cNvSpPr txBox="1"/>
      </xdr:nvSpPr>
      <xdr:spPr>
        <a:xfrm>
          <a:off x="1752111" y="6751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153548</xdr:rowOff>
    </xdr:from>
    <xdr:to>
      <xdr:col>6</xdr:col>
      <xdr:colOff>38100</xdr:colOff>
      <xdr:row>39</xdr:row>
      <xdr:rowOff>83698</xdr:rowOff>
    </xdr:to>
    <xdr:sp macro="" textlink="">
      <xdr:nvSpPr>
        <xdr:cNvPr id="86" name="楕円 85">
          <a:extLst>
            <a:ext uri="{FF2B5EF4-FFF2-40B4-BE49-F238E27FC236}">
              <a16:creationId xmlns:a16="http://schemas.microsoft.com/office/drawing/2014/main" xmlns="" id="{00000000-0008-0000-0600-000056000000}"/>
            </a:ext>
          </a:extLst>
        </xdr:cNvPr>
        <xdr:cNvSpPr/>
      </xdr:nvSpPr>
      <xdr:spPr>
        <a:xfrm>
          <a:off x="1079500" y="6668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74825</xdr:rowOff>
    </xdr:from>
    <xdr:ext cx="534377"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863111" y="6761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xmlns=""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xmlns=""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xmlns=""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xmlns=""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xmlns=""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xmlns=""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a:extLst>
            <a:ext uri="{FF2B5EF4-FFF2-40B4-BE49-F238E27FC236}">
              <a16:creationId xmlns:a16="http://schemas.microsoft.com/office/drawing/2014/main" xmlns="" id="{00000000-0008-0000-0600-000062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xmlns=""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a:extLst>
            <a:ext uri="{FF2B5EF4-FFF2-40B4-BE49-F238E27FC236}">
              <a16:creationId xmlns:a16="http://schemas.microsoft.com/office/drawing/2014/main" xmlns="" id="{00000000-0008-0000-0600-000064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xmlns=""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a:extLst>
            <a:ext uri="{FF2B5EF4-FFF2-40B4-BE49-F238E27FC236}">
              <a16:creationId xmlns:a16="http://schemas.microsoft.com/office/drawing/2014/main" xmlns="" id="{00000000-0008-0000-0600-000066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xmlns=""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a:extLst>
            <a:ext uri="{FF2B5EF4-FFF2-40B4-BE49-F238E27FC236}">
              <a16:creationId xmlns:a16="http://schemas.microsoft.com/office/drawing/2014/main" xmlns="" id="{00000000-0008-0000-0600-000068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xmlns=""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xmlns=""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xmlns=""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xmlns=""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xmlns=""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a:extLst>
            <a:ext uri="{FF2B5EF4-FFF2-40B4-BE49-F238E27FC236}">
              <a16:creationId xmlns:a16="http://schemas.microsoft.com/office/drawing/2014/main" xmlns="" id="{00000000-0008-0000-0600-00006E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xmlns=""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xmlns=""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xmlns=""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129446</xdr:rowOff>
    </xdr:from>
    <xdr:to>
      <xdr:col>24</xdr:col>
      <xdr:colOff>62865</xdr:colOff>
      <xdr:row>59</xdr:row>
      <xdr:rowOff>22102</xdr:rowOff>
    </xdr:to>
    <xdr:cxnSp macro="">
      <xdr:nvCxnSpPr>
        <xdr:cNvPr id="114" name="直線コネクタ 113">
          <a:extLst>
            <a:ext uri="{FF2B5EF4-FFF2-40B4-BE49-F238E27FC236}">
              <a16:creationId xmlns:a16="http://schemas.microsoft.com/office/drawing/2014/main" xmlns="" id="{00000000-0008-0000-0600-000072000000}"/>
            </a:ext>
          </a:extLst>
        </xdr:cNvPr>
        <xdr:cNvCxnSpPr/>
      </xdr:nvCxnSpPr>
      <xdr:spPr>
        <a:xfrm flipV="1">
          <a:off x="4633595" y="8701946"/>
          <a:ext cx="1270" cy="1435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25929</xdr:rowOff>
    </xdr:from>
    <xdr:ext cx="534377" cy="259045"/>
    <xdr:sp macro="" textlink="">
      <xdr:nvSpPr>
        <xdr:cNvPr id="115" name="物件費最小値テキスト">
          <a:extLst>
            <a:ext uri="{FF2B5EF4-FFF2-40B4-BE49-F238E27FC236}">
              <a16:creationId xmlns:a16="http://schemas.microsoft.com/office/drawing/2014/main" xmlns="" id="{00000000-0008-0000-0600-000073000000}"/>
            </a:ext>
          </a:extLst>
        </xdr:cNvPr>
        <xdr:cNvSpPr txBox="1"/>
      </xdr:nvSpPr>
      <xdr:spPr>
        <a:xfrm>
          <a:off x="4686300" y="1014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22102</xdr:rowOff>
    </xdr:from>
    <xdr:to>
      <xdr:col>24</xdr:col>
      <xdr:colOff>152400</xdr:colOff>
      <xdr:row>59</xdr:row>
      <xdr:rowOff>22102</xdr:rowOff>
    </xdr:to>
    <xdr:cxnSp macro="">
      <xdr:nvCxnSpPr>
        <xdr:cNvPr id="116" name="直線コネクタ 115">
          <a:extLst>
            <a:ext uri="{FF2B5EF4-FFF2-40B4-BE49-F238E27FC236}">
              <a16:creationId xmlns:a16="http://schemas.microsoft.com/office/drawing/2014/main" xmlns="" id="{00000000-0008-0000-0600-000074000000}"/>
            </a:ext>
          </a:extLst>
        </xdr:cNvPr>
        <xdr:cNvCxnSpPr/>
      </xdr:nvCxnSpPr>
      <xdr:spPr>
        <a:xfrm>
          <a:off x="4546600" y="10137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76123</xdr:rowOff>
    </xdr:from>
    <xdr:ext cx="599010" cy="259045"/>
    <xdr:sp macro="" textlink="">
      <xdr:nvSpPr>
        <xdr:cNvPr id="117" name="物件費最大値テキスト">
          <a:extLst>
            <a:ext uri="{FF2B5EF4-FFF2-40B4-BE49-F238E27FC236}">
              <a16:creationId xmlns:a16="http://schemas.microsoft.com/office/drawing/2014/main" xmlns="" id="{00000000-0008-0000-0600-000075000000}"/>
            </a:ext>
          </a:extLst>
        </xdr:cNvPr>
        <xdr:cNvSpPr txBox="1"/>
      </xdr:nvSpPr>
      <xdr:spPr>
        <a:xfrm>
          <a:off x="4686300" y="847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129446</xdr:rowOff>
    </xdr:from>
    <xdr:to>
      <xdr:col>24</xdr:col>
      <xdr:colOff>152400</xdr:colOff>
      <xdr:row>50</xdr:row>
      <xdr:rowOff>129446</xdr:rowOff>
    </xdr:to>
    <xdr:cxnSp macro="">
      <xdr:nvCxnSpPr>
        <xdr:cNvPr id="118" name="直線コネクタ 117">
          <a:extLst>
            <a:ext uri="{FF2B5EF4-FFF2-40B4-BE49-F238E27FC236}">
              <a16:creationId xmlns:a16="http://schemas.microsoft.com/office/drawing/2014/main" xmlns="" id="{00000000-0008-0000-0600-000076000000}"/>
            </a:ext>
          </a:extLst>
        </xdr:cNvPr>
        <xdr:cNvCxnSpPr/>
      </xdr:nvCxnSpPr>
      <xdr:spPr>
        <a:xfrm>
          <a:off x="4546600" y="870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158069</xdr:rowOff>
    </xdr:from>
    <xdr:to>
      <xdr:col>24</xdr:col>
      <xdr:colOff>63500</xdr:colOff>
      <xdr:row>58</xdr:row>
      <xdr:rowOff>30266</xdr:rowOff>
    </xdr:to>
    <xdr:cxnSp macro="">
      <xdr:nvCxnSpPr>
        <xdr:cNvPr id="119" name="直線コネクタ 118">
          <a:extLst>
            <a:ext uri="{FF2B5EF4-FFF2-40B4-BE49-F238E27FC236}">
              <a16:creationId xmlns:a16="http://schemas.microsoft.com/office/drawing/2014/main" xmlns="" id="{00000000-0008-0000-0600-000077000000}"/>
            </a:ext>
          </a:extLst>
        </xdr:cNvPr>
        <xdr:cNvCxnSpPr/>
      </xdr:nvCxnSpPr>
      <xdr:spPr>
        <a:xfrm>
          <a:off x="3797300" y="9930719"/>
          <a:ext cx="838200" cy="43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119288</xdr:rowOff>
    </xdr:from>
    <xdr:ext cx="534377" cy="259045"/>
    <xdr:sp macro="" textlink="">
      <xdr:nvSpPr>
        <xdr:cNvPr id="120" name="物件費平均値テキスト">
          <a:extLst>
            <a:ext uri="{FF2B5EF4-FFF2-40B4-BE49-F238E27FC236}">
              <a16:creationId xmlns:a16="http://schemas.microsoft.com/office/drawing/2014/main" xmlns="" id="{00000000-0008-0000-0600-000078000000}"/>
            </a:ext>
          </a:extLst>
        </xdr:cNvPr>
        <xdr:cNvSpPr txBox="1"/>
      </xdr:nvSpPr>
      <xdr:spPr>
        <a:xfrm>
          <a:off x="4686300" y="9549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96411</xdr:rowOff>
    </xdr:from>
    <xdr:to>
      <xdr:col>24</xdr:col>
      <xdr:colOff>114300</xdr:colOff>
      <xdr:row>57</xdr:row>
      <xdr:rowOff>26561</xdr:rowOff>
    </xdr:to>
    <xdr:sp macro="" textlink="">
      <xdr:nvSpPr>
        <xdr:cNvPr id="121" name="フローチャート: 判断 120">
          <a:extLst>
            <a:ext uri="{FF2B5EF4-FFF2-40B4-BE49-F238E27FC236}">
              <a16:creationId xmlns:a16="http://schemas.microsoft.com/office/drawing/2014/main" xmlns="" id="{00000000-0008-0000-0600-000079000000}"/>
            </a:ext>
          </a:extLst>
        </xdr:cNvPr>
        <xdr:cNvSpPr/>
      </xdr:nvSpPr>
      <xdr:spPr>
        <a:xfrm>
          <a:off x="4584700" y="96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158069</xdr:rowOff>
    </xdr:from>
    <xdr:to>
      <xdr:col>19</xdr:col>
      <xdr:colOff>177800</xdr:colOff>
      <xdr:row>58</xdr:row>
      <xdr:rowOff>109786</xdr:rowOff>
    </xdr:to>
    <xdr:cxnSp macro="">
      <xdr:nvCxnSpPr>
        <xdr:cNvPr id="122" name="直線コネクタ 121">
          <a:extLst>
            <a:ext uri="{FF2B5EF4-FFF2-40B4-BE49-F238E27FC236}">
              <a16:creationId xmlns:a16="http://schemas.microsoft.com/office/drawing/2014/main" xmlns="" id="{00000000-0008-0000-0600-00007A000000}"/>
            </a:ext>
          </a:extLst>
        </xdr:cNvPr>
        <xdr:cNvCxnSpPr/>
      </xdr:nvCxnSpPr>
      <xdr:spPr>
        <a:xfrm flipV="1">
          <a:off x="2908300" y="9930719"/>
          <a:ext cx="889000" cy="123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162966</xdr:rowOff>
    </xdr:from>
    <xdr:to>
      <xdr:col>20</xdr:col>
      <xdr:colOff>38100</xdr:colOff>
      <xdr:row>57</xdr:row>
      <xdr:rowOff>93116</xdr:rowOff>
    </xdr:to>
    <xdr:sp macro="" textlink="">
      <xdr:nvSpPr>
        <xdr:cNvPr id="123" name="フローチャート: 判断 122">
          <a:extLst>
            <a:ext uri="{FF2B5EF4-FFF2-40B4-BE49-F238E27FC236}">
              <a16:creationId xmlns:a16="http://schemas.microsoft.com/office/drawing/2014/main" xmlns="" id="{00000000-0008-0000-0600-00007B000000}"/>
            </a:ext>
          </a:extLst>
        </xdr:cNvPr>
        <xdr:cNvSpPr/>
      </xdr:nvSpPr>
      <xdr:spPr>
        <a:xfrm>
          <a:off x="3746500" y="9764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109643</xdr:rowOff>
    </xdr:from>
    <xdr:ext cx="534377" cy="259045"/>
    <xdr:sp macro="" textlink="">
      <xdr:nvSpPr>
        <xdr:cNvPr id="124" name="テキスト ボックス 123">
          <a:extLst>
            <a:ext uri="{FF2B5EF4-FFF2-40B4-BE49-F238E27FC236}">
              <a16:creationId xmlns:a16="http://schemas.microsoft.com/office/drawing/2014/main" xmlns="" id="{00000000-0008-0000-0600-00007C000000}"/>
            </a:ext>
          </a:extLst>
        </xdr:cNvPr>
        <xdr:cNvSpPr txBox="1"/>
      </xdr:nvSpPr>
      <xdr:spPr>
        <a:xfrm>
          <a:off x="3530111" y="9539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109786</xdr:rowOff>
    </xdr:from>
    <xdr:to>
      <xdr:col>15</xdr:col>
      <xdr:colOff>50800</xdr:colOff>
      <xdr:row>58</xdr:row>
      <xdr:rowOff>131960</xdr:rowOff>
    </xdr:to>
    <xdr:cxnSp macro="">
      <xdr:nvCxnSpPr>
        <xdr:cNvPr id="125" name="直線コネクタ 124">
          <a:extLst>
            <a:ext uri="{FF2B5EF4-FFF2-40B4-BE49-F238E27FC236}">
              <a16:creationId xmlns:a16="http://schemas.microsoft.com/office/drawing/2014/main" xmlns="" id="{00000000-0008-0000-0600-00007D000000}"/>
            </a:ext>
          </a:extLst>
        </xdr:cNvPr>
        <xdr:cNvCxnSpPr/>
      </xdr:nvCxnSpPr>
      <xdr:spPr>
        <a:xfrm flipV="1">
          <a:off x="2019300" y="10053886"/>
          <a:ext cx="889000" cy="2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97521</xdr:rowOff>
    </xdr:from>
    <xdr:to>
      <xdr:col>15</xdr:col>
      <xdr:colOff>101600</xdr:colOff>
      <xdr:row>58</xdr:row>
      <xdr:rowOff>27671</xdr:rowOff>
    </xdr:to>
    <xdr:sp macro="" textlink="">
      <xdr:nvSpPr>
        <xdr:cNvPr id="126" name="フローチャート: 判断 125">
          <a:extLst>
            <a:ext uri="{FF2B5EF4-FFF2-40B4-BE49-F238E27FC236}">
              <a16:creationId xmlns:a16="http://schemas.microsoft.com/office/drawing/2014/main" xmlns="" id="{00000000-0008-0000-0600-00007E000000}"/>
            </a:ext>
          </a:extLst>
        </xdr:cNvPr>
        <xdr:cNvSpPr/>
      </xdr:nvSpPr>
      <xdr:spPr>
        <a:xfrm>
          <a:off x="2857500" y="9870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44198</xdr:rowOff>
    </xdr:from>
    <xdr:ext cx="534377" cy="259045"/>
    <xdr:sp macro="" textlink="">
      <xdr:nvSpPr>
        <xdr:cNvPr id="127" name="テキスト ボックス 126">
          <a:extLst>
            <a:ext uri="{FF2B5EF4-FFF2-40B4-BE49-F238E27FC236}">
              <a16:creationId xmlns:a16="http://schemas.microsoft.com/office/drawing/2014/main" xmlns="" id="{00000000-0008-0000-0600-00007F000000}"/>
            </a:ext>
          </a:extLst>
        </xdr:cNvPr>
        <xdr:cNvSpPr txBox="1"/>
      </xdr:nvSpPr>
      <xdr:spPr>
        <a:xfrm>
          <a:off x="2641111" y="964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131960</xdr:rowOff>
    </xdr:from>
    <xdr:to>
      <xdr:col>10</xdr:col>
      <xdr:colOff>114300</xdr:colOff>
      <xdr:row>59</xdr:row>
      <xdr:rowOff>50774</xdr:rowOff>
    </xdr:to>
    <xdr:cxnSp macro="">
      <xdr:nvCxnSpPr>
        <xdr:cNvPr id="128" name="直線コネクタ 127">
          <a:extLst>
            <a:ext uri="{FF2B5EF4-FFF2-40B4-BE49-F238E27FC236}">
              <a16:creationId xmlns:a16="http://schemas.microsoft.com/office/drawing/2014/main" xmlns="" id="{00000000-0008-0000-0600-000080000000}"/>
            </a:ext>
          </a:extLst>
        </xdr:cNvPr>
        <xdr:cNvCxnSpPr/>
      </xdr:nvCxnSpPr>
      <xdr:spPr>
        <a:xfrm flipV="1">
          <a:off x="1130300" y="10076060"/>
          <a:ext cx="889000" cy="90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154835</xdr:rowOff>
    </xdr:from>
    <xdr:to>
      <xdr:col>10</xdr:col>
      <xdr:colOff>165100</xdr:colOff>
      <xdr:row>58</xdr:row>
      <xdr:rowOff>84985</xdr:rowOff>
    </xdr:to>
    <xdr:sp macro="" textlink="">
      <xdr:nvSpPr>
        <xdr:cNvPr id="129" name="フローチャート: 判断 128">
          <a:extLst>
            <a:ext uri="{FF2B5EF4-FFF2-40B4-BE49-F238E27FC236}">
              <a16:creationId xmlns:a16="http://schemas.microsoft.com/office/drawing/2014/main" xmlns="" id="{00000000-0008-0000-0600-000081000000}"/>
            </a:ext>
          </a:extLst>
        </xdr:cNvPr>
        <xdr:cNvSpPr/>
      </xdr:nvSpPr>
      <xdr:spPr>
        <a:xfrm>
          <a:off x="1968500" y="9927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101512</xdr:rowOff>
    </xdr:from>
    <xdr:ext cx="534377" cy="259045"/>
    <xdr:sp macro="" textlink="">
      <xdr:nvSpPr>
        <xdr:cNvPr id="130" name="テキスト ボックス 129">
          <a:extLst>
            <a:ext uri="{FF2B5EF4-FFF2-40B4-BE49-F238E27FC236}">
              <a16:creationId xmlns:a16="http://schemas.microsoft.com/office/drawing/2014/main" xmlns="" id="{00000000-0008-0000-0600-000082000000}"/>
            </a:ext>
          </a:extLst>
        </xdr:cNvPr>
        <xdr:cNvSpPr txBox="1"/>
      </xdr:nvSpPr>
      <xdr:spPr>
        <a:xfrm>
          <a:off x="1752111" y="9702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32142</xdr:rowOff>
    </xdr:from>
    <xdr:to>
      <xdr:col>6</xdr:col>
      <xdr:colOff>38100</xdr:colOff>
      <xdr:row>58</xdr:row>
      <xdr:rowOff>133742</xdr:rowOff>
    </xdr:to>
    <xdr:sp macro="" textlink="">
      <xdr:nvSpPr>
        <xdr:cNvPr id="131" name="フローチャート: 判断 130">
          <a:extLst>
            <a:ext uri="{FF2B5EF4-FFF2-40B4-BE49-F238E27FC236}">
              <a16:creationId xmlns:a16="http://schemas.microsoft.com/office/drawing/2014/main" xmlns="" id="{00000000-0008-0000-0600-000083000000}"/>
            </a:ext>
          </a:extLst>
        </xdr:cNvPr>
        <xdr:cNvSpPr/>
      </xdr:nvSpPr>
      <xdr:spPr>
        <a:xfrm>
          <a:off x="1079500" y="997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150269</xdr:rowOff>
    </xdr:from>
    <xdr:ext cx="534377" cy="259045"/>
    <xdr:sp macro="" textlink="">
      <xdr:nvSpPr>
        <xdr:cNvPr id="132" name="テキスト ボックス 131">
          <a:extLst>
            <a:ext uri="{FF2B5EF4-FFF2-40B4-BE49-F238E27FC236}">
              <a16:creationId xmlns:a16="http://schemas.microsoft.com/office/drawing/2014/main" xmlns="" id="{00000000-0008-0000-0600-000084000000}"/>
            </a:ext>
          </a:extLst>
        </xdr:cNvPr>
        <xdr:cNvSpPr txBox="1"/>
      </xdr:nvSpPr>
      <xdr:spPr>
        <a:xfrm>
          <a:off x="863111" y="9751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150916</xdr:rowOff>
    </xdr:from>
    <xdr:to>
      <xdr:col>24</xdr:col>
      <xdr:colOff>114300</xdr:colOff>
      <xdr:row>58</xdr:row>
      <xdr:rowOff>81066</xdr:rowOff>
    </xdr:to>
    <xdr:sp macro="" textlink="">
      <xdr:nvSpPr>
        <xdr:cNvPr id="138" name="楕円 137">
          <a:extLst>
            <a:ext uri="{FF2B5EF4-FFF2-40B4-BE49-F238E27FC236}">
              <a16:creationId xmlns:a16="http://schemas.microsoft.com/office/drawing/2014/main" xmlns="" id="{00000000-0008-0000-0600-00008A000000}"/>
            </a:ext>
          </a:extLst>
        </xdr:cNvPr>
        <xdr:cNvSpPr/>
      </xdr:nvSpPr>
      <xdr:spPr>
        <a:xfrm>
          <a:off x="4584700" y="9923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129343</xdr:rowOff>
    </xdr:from>
    <xdr:ext cx="534377" cy="259045"/>
    <xdr:sp macro="" textlink="">
      <xdr:nvSpPr>
        <xdr:cNvPr id="139" name="物件費該当値テキスト">
          <a:extLst>
            <a:ext uri="{FF2B5EF4-FFF2-40B4-BE49-F238E27FC236}">
              <a16:creationId xmlns:a16="http://schemas.microsoft.com/office/drawing/2014/main" xmlns="" id="{00000000-0008-0000-0600-00008B000000}"/>
            </a:ext>
          </a:extLst>
        </xdr:cNvPr>
        <xdr:cNvSpPr txBox="1"/>
      </xdr:nvSpPr>
      <xdr:spPr>
        <a:xfrm>
          <a:off x="4686300" y="9901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107269</xdr:rowOff>
    </xdr:from>
    <xdr:to>
      <xdr:col>20</xdr:col>
      <xdr:colOff>38100</xdr:colOff>
      <xdr:row>58</xdr:row>
      <xdr:rowOff>37419</xdr:rowOff>
    </xdr:to>
    <xdr:sp macro="" textlink="">
      <xdr:nvSpPr>
        <xdr:cNvPr id="140" name="楕円 139">
          <a:extLst>
            <a:ext uri="{FF2B5EF4-FFF2-40B4-BE49-F238E27FC236}">
              <a16:creationId xmlns:a16="http://schemas.microsoft.com/office/drawing/2014/main" xmlns="" id="{00000000-0008-0000-0600-00008C000000}"/>
            </a:ext>
          </a:extLst>
        </xdr:cNvPr>
        <xdr:cNvSpPr/>
      </xdr:nvSpPr>
      <xdr:spPr>
        <a:xfrm>
          <a:off x="3746500" y="987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28546</xdr:rowOff>
    </xdr:from>
    <xdr:ext cx="534377" cy="259045"/>
    <xdr:sp macro="" textlink="">
      <xdr:nvSpPr>
        <xdr:cNvPr id="141" name="テキスト ボックス 140">
          <a:extLst>
            <a:ext uri="{FF2B5EF4-FFF2-40B4-BE49-F238E27FC236}">
              <a16:creationId xmlns:a16="http://schemas.microsoft.com/office/drawing/2014/main" xmlns="" id="{00000000-0008-0000-0600-00008D000000}"/>
            </a:ext>
          </a:extLst>
        </xdr:cNvPr>
        <xdr:cNvSpPr txBox="1"/>
      </xdr:nvSpPr>
      <xdr:spPr>
        <a:xfrm>
          <a:off x="3530111" y="9972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58986</xdr:rowOff>
    </xdr:from>
    <xdr:to>
      <xdr:col>15</xdr:col>
      <xdr:colOff>101600</xdr:colOff>
      <xdr:row>58</xdr:row>
      <xdr:rowOff>160586</xdr:rowOff>
    </xdr:to>
    <xdr:sp macro="" textlink="">
      <xdr:nvSpPr>
        <xdr:cNvPr id="142" name="楕円 141">
          <a:extLst>
            <a:ext uri="{FF2B5EF4-FFF2-40B4-BE49-F238E27FC236}">
              <a16:creationId xmlns:a16="http://schemas.microsoft.com/office/drawing/2014/main" xmlns="" id="{00000000-0008-0000-0600-00008E000000}"/>
            </a:ext>
          </a:extLst>
        </xdr:cNvPr>
        <xdr:cNvSpPr/>
      </xdr:nvSpPr>
      <xdr:spPr>
        <a:xfrm>
          <a:off x="2857500" y="10003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151713</xdr:rowOff>
    </xdr:from>
    <xdr:ext cx="534377" cy="259045"/>
    <xdr:sp macro="" textlink="">
      <xdr:nvSpPr>
        <xdr:cNvPr id="143" name="テキスト ボックス 142">
          <a:extLst>
            <a:ext uri="{FF2B5EF4-FFF2-40B4-BE49-F238E27FC236}">
              <a16:creationId xmlns:a16="http://schemas.microsoft.com/office/drawing/2014/main" xmlns="" id="{00000000-0008-0000-0600-00008F000000}"/>
            </a:ext>
          </a:extLst>
        </xdr:cNvPr>
        <xdr:cNvSpPr txBox="1"/>
      </xdr:nvSpPr>
      <xdr:spPr>
        <a:xfrm>
          <a:off x="2641111" y="10095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81160</xdr:rowOff>
    </xdr:from>
    <xdr:to>
      <xdr:col>10</xdr:col>
      <xdr:colOff>165100</xdr:colOff>
      <xdr:row>59</xdr:row>
      <xdr:rowOff>11310</xdr:rowOff>
    </xdr:to>
    <xdr:sp macro="" textlink="">
      <xdr:nvSpPr>
        <xdr:cNvPr id="144" name="楕円 143">
          <a:extLst>
            <a:ext uri="{FF2B5EF4-FFF2-40B4-BE49-F238E27FC236}">
              <a16:creationId xmlns:a16="http://schemas.microsoft.com/office/drawing/2014/main" xmlns="" id="{00000000-0008-0000-0600-000090000000}"/>
            </a:ext>
          </a:extLst>
        </xdr:cNvPr>
        <xdr:cNvSpPr/>
      </xdr:nvSpPr>
      <xdr:spPr>
        <a:xfrm>
          <a:off x="1968500" y="1002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2437</xdr:rowOff>
    </xdr:from>
    <xdr:ext cx="534377" cy="259045"/>
    <xdr:sp macro="" textlink="">
      <xdr:nvSpPr>
        <xdr:cNvPr id="145" name="テキスト ボックス 144">
          <a:extLst>
            <a:ext uri="{FF2B5EF4-FFF2-40B4-BE49-F238E27FC236}">
              <a16:creationId xmlns:a16="http://schemas.microsoft.com/office/drawing/2014/main" xmlns="" id="{00000000-0008-0000-0600-000091000000}"/>
            </a:ext>
          </a:extLst>
        </xdr:cNvPr>
        <xdr:cNvSpPr txBox="1"/>
      </xdr:nvSpPr>
      <xdr:spPr>
        <a:xfrm>
          <a:off x="1752111" y="10117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171424</xdr:rowOff>
    </xdr:from>
    <xdr:to>
      <xdr:col>6</xdr:col>
      <xdr:colOff>38100</xdr:colOff>
      <xdr:row>59</xdr:row>
      <xdr:rowOff>101574</xdr:rowOff>
    </xdr:to>
    <xdr:sp macro="" textlink="">
      <xdr:nvSpPr>
        <xdr:cNvPr id="146" name="楕円 145">
          <a:extLst>
            <a:ext uri="{FF2B5EF4-FFF2-40B4-BE49-F238E27FC236}">
              <a16:creationId xmlns:a16="http://schemas.microsoft.com/office/drawing/2014/main" xmlns="" id="{00000000-0008-0000-0600-000092000000}"/>
            </a:ext>
          </a:extLst>
        </xdr:cNvPr>
        <xdr:cNvSpPr/>
      </xdr:nvSpPr>
      <xdr:spPr>
        <a:xfrm>
          <a:off x="1079500" y="1011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92701</xdr:rowOff>
    </xdr:from>
    <xdr:ext cx="534377" cy="259045"/>
    <xdr:sp macro="" textlink="">
      <xdr:nvSpPr>
        <xdr:cNvPr id="147" name="テキスト ボックス 146">
          <a:extLst>
            <a:ext uri="{FF2B5EF4-FFF2-40B4-BE49-F238E27FC236}">
              <a16:creationId xmlns:a16="http://schemas.microsoft.com/office/drawing/2014/main" xmlns="" id="{00000000-0008-0000-0600-000093000000}"/>
            </a:ext>
          </a:extLst>
        </xdr:cNvPr>
        <xdr:cNvSpPr txBox="1"/>
      </xdr:nvSpPr>
      <xdr:spPr>
        <a:xfrm>
          <a:off x="863111" y="10208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xmlns=""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xmlns=""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xmlns=""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xmlns=""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xmlns=""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xmlns=""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xmlns=""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xmlns=""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xmlns=""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xmlns=""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xmlns=""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xmlns=""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xmlns=""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xmlns=""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xmlns=""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xmlns=""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xmlns=""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xmlns=""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xmlns=""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104313</xdr:rowOff>
    </xdr:from>
    <xdr:to>
      <xdr:col>24</xdr:col>
      <xdr:colOff>62865</xdr:colOff>
      <xdr:row>78</xdr:row>
      <xdr:rowOff>96814</xdr:rowOff>
    </xdr:to>
    <xdr:cxnSp macro="">
      <xdr:nvCxnSpPr>
        <xdr:cNvPr id="169" name="直線コネクタ 168">
          <a:extLst>
            <a:ext uri="{FF2B5EF4-FFF2-40B4-BE49-F238E27FC236}">
              <a16:creationId xmlns:a16="http://schemas.microsoft.com/office/drawing/2014/main" xmlns="" id="{00000000-0008-0000-0600-0000A9000000}"/>
            </a:ext>
          </a:extLst>
        </xdr:cNvPr>
        <xdr:cNvCxnSpPr/>
      </xdr:nvCxnSpPr>
      <xdr:spPr>
        <a:xfrm flipV="1">
          <a:off x="4633595" y="12448713"/>
          <a:ext cx="1270" cy="1021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100641</xdr:rowOff>
    </xdr:from>
    <xdr:ext cx="378565" cy="259045"/>
    <xdr:sp macro="" textlink="">
      <xdr:nvSpPr>
        <xdr:cNvPr id="170" name="維持補修費最小値テキスト">
          <a:extLst>
            <a:ext uri="{FF2B5EF4-FFF2-40B4-BE49-F238E27FC236}">
              <a16:creationId xmlns:a16="http://schemas.microsoft.com/office/drawing/2014/main" xmlns="" id="{00000000-0008-0000-0600-0000AA000000}"/>
            </a:ext>
          </a:extLst>
        </xdr:cNvPr>
        <xdr:cNvSpPr txBox="1"/>
      </xdr:nvSpPr>
      <xdr:spPr>
        <a:xfrm>
          <a:off x="4686300" y="134737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96814</xdr:rowOff>
    </xdr:from>
    <xdr:to>
      <xdr:col>24</xdr:col>
      <xdr:colOff>152400</xdr:colOff>
      <xdr:row>78</xdr:row>
      <xdr:rowOff>96814</xdr:rowOff>
    </xdr:to>
    <xdr:cxnSp macro="">
      <xdr:nvCxnSpPr>
        <xdr:cNvPr id="171" name="直線コネクタ 170">
          <a:extLst>
            <a:ext uri="{FF2B5EF4-FFF2-40B4-BE49-F238E27FC236}">
              <a16:creationId xmlns:a16="http://schemas.microsoft.com/office/drawing/2014/main" xmlns="" id="{00000000-0008-0000-0600-0000AB000000}"/>
            </a:ext>
          </a:extLst>
        </xdr:cNvPr>
        <xdr:cNvCxnSpPr/>
      </xdr:nvCxnSpPr>
      <xdr:spPr>
        <a:xfrm>
          <a:off x="4546600" y="13469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50990</xdr:rowOff>
    </xdr:from>
    <xdr:ext cx="534377" cy="259045"/>
    <xdr:sp macro="" textlink="">
      <xdr:nvSpPr>
        <xdr:cNvPr id="172" name="維持補修費最大値テキスト">
          <a:extLst>
            <a:ext uri="{FF2B5EF4-FFF2-40B4-BE49-F238E27FC236}">
              <a16:creationId xmlns:a16="http://schemas.microsoft.com/office/drawing/2014/main" xmlns="" id="{00000000-0008-0000-0600-0000AC000000}"/>
            </a:ext>
          </a:extLst>
        </xdr:cNvPr>
        <xdr:cNvSpPr txBox="1"/>
      </xdr:nvSpPr>
      <xdr:spPr>
        <a:xfrm>
          <a:off x="4686300" y="1222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104313</xdr:rowOff>
    </xdr:from>
    <xdr:to>
      <xdr:col>24</xdr:col>
      <xdr:colOff>152400</xdr:colOff>
      <xdr:row>72</xdr:row>
      <xdr:rowOff>104313</xdr:rowOff>
    </xdr:to>
    <xdr:cxnSp macro="">
      <xdr:nvCxnSpPr>
        <xdr:cNvPr id="173" name="直線コネクタ 172">
          <a:extLst>
            <a:ext uri="{FF2B5EF4-FFF2-40B4-BE49-F238E27FC236}">
              <a16:creationId xmlns:a16="http://schemas.microsoft.com/office/drawing/2014/main" xmlns="" id="{00000000-0008-0000-0600-0000AD000000}"/>
            </a:ext>
          </a:extLst>
        </xdr:cNvPr>
        <xdr:cNvCxnSpPr/>
      </xdr:nvCxnSpPr>
      <xdr:spPr>
        <a:xfrm>
          <a:off x="4546600" y="12448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77246</xdr:rowOff>
    </xdr:from>
    <xdr:to>
      <xdr:col>24</xdr:col>
      <xdr:colOff>63500</xdr:colOff>
      <xdr:row>78</xdr:row>
      <xdr:rowOff>81910</xdr:rowOff>
    </xdr:to>
    <xdr:cxnSp macro="">
      <xdr:nvCxnSpPr>
        <xdr:cNvPr id="174" name="直線コネクタ 173">
          <a:extLst>
            <a:ext uri="{FF2B5EF4-FFF2-40B4-BE49-F238E27FC236}">
              <a16:creationId xmlns:a16="http://schemas.microsoft.com/office/drawing/2014/main" xmlns="" id="{00000000-0008-0000-0600-0000AE000000}"/>
            </a:ext>
          </a:extLst>
        </xdr:cNvPr>
        <xdr:cNvCxnSpPr/>
      </xdr:nvCxnSpPr>
      <xdr:spPr>
        <a:xfrm>
          <a:off x="3797300" y="13450346"/>
          <a:ext cx="838200" cy="4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102359</xdr:rowOff>
    </xdr:from>
    <xdr:ext cx="469744" cy="259045"/>
    <xdr:sp macro="" textlink="">
      <xdr:nvSpPr>
        <xdr:cNvPr id="175" name="維持補修費平均値テキスト">
          <a:extLst>
            <a:ext uri="{FF2B5EF4-FFF2-40B4-BE49-F238E27FC236}">
              <a16:creationId xmlns:a16="http://schemas.microsoft.com/office/drawing/2014/main" xmlns="" id="{00000000-0008-0000-0600-0000AF000000}"/>
            </a:ext>
          </a:extLst>
        </xdr:cNvPr>
        <xdr:cNvSpPr txBox="1"/>
      </xdr:nvSpPr>
      <xdr:spPr>
        <a:xfrm>
          <a:off x="4686300" y="131325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79482</xdr:rowOff>
    </xdr:from>
    <xdr:to>
      <xdr:col>24</xdr:col>
      <xdr:colOff>114300</xdr:colOff>
      <xdr:row>78</xdr:row>
      <xdr:rowOff>9632</xdr:rowOff>
    </xdr:to>
    <xdr:sp macro="" textlink="">
      <xdr:nvSpPr>
        <xdr:cNvPr id="176" name="フローチャート: 判断 175">
          <a:extLst>
            <a:ext uri="{FF2B5EF4-FFF2-40B4-BE49-F238E27FC236}">
              <a16:creationId xmlns:a16="http://schemas.microsoft.com/office/drawing/2014/main" xmlns="" id="{00000000-0008-0000-0600-0000B0000000}"/>
            </a:ext>
          </a:extLst>
        </xdr:cNvPr>
        <xdr:cNvSpPr/>
      </xdr:nvSpPr>
      <xdr:spPr>
        <a:xfrm>
          <a:off x="4584700" y="1328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72903</xdr:rowOff>
    </xdr:from>
    <xdr:to>
      <xdr:col>19</xdr:col>
      <xdr:colOff>177800</xdr:colOff>
      <xdr:row>78</xdr:row>
      <xdr:rowOff>77246</xdr:rowOff>
    </xdr:to>
    <xdr:cxnSp macro="">
      <xdr:nvCxnSpPr>
        <xdr:cNvPr id="177" name="直線コネクタ 176">
          <a:extLst>
            <a:ext uri="{FF2B5EF4-FFF2-40B4-BE49-F238E27FC236}">
              <a16:creationId xmlns:a16="http://schemas.microsoft.com/office/drawing/2014/main" xmlns="" id="{00000000-0008-0000-0600-0000B1000000}"/>
            </a:ext>
          </a:extLst>
        </xdr:cNvPr>
        <xdr:cNvCxnSpPr/>
      </xdr:nvCxnSpPr>
      <xdr:spPr>
        <a:xfrm>
          <a:off x="2908300" y="13446003"/>
          <a:ext cx="8890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82545</xdr:rowOff>
    </xdr:from>
    <xdr:to>
      <xdr:col>20</xdr:col>
      <xdr:colOff>38100</xdr:colOff>
      <xdr:row>78</xdr:row>
      <xdr:rowOff>12695</xdr:rowOff>
    </xdr:to>
    <xdr:sp macro="" textlink="">
      <xdr:nvSpPr>
        <xdr:cNvPr id="178" name="フローチャート: 判断 177">
          <a:extLst>
            <a:ext uri="{FF2B5EF4-FFF2-40B4-BE49-F238E27FC236}">
              <a16:creationId xmlns:a16="http://schemas.microsoft.com/office/drawing/2014/main" xmlns="" id="{00000000-0008-0000-0600-0000B2000000}"/>
            </a:ext>
          </a:extLst>
        </xdr:cNvPr>
        <xdr:cNvSpPr/>
      </xdr:nvSpPr>
      <xdr:spPr>
        <a:xfrm>
          <a:off x="3746500" y="13284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29222</xdr:rowOff>
    </xdr:from>
    <xdr:ext cx="469744" cy="259045"/>
    <xdr:sp macro="" textlink="">
      <xdr:nvSpPr>
        <xdr:cNvPr id="179" name="テキスト ボックス 178">
          <a:extLst>
            <a:ext uri="{FF2B5EF4-FFF2-40B4-BE49-F238E27FC236}">
              <a16:creationId xmlns:a16="http://schemas.microsoft.com/office/drawing/2014/main" xmlns="" id="{00000000-0008-0000-0600-0000B3000000}"/>
            </a:ext>
          </a:extLst>
        </xdr:cNvPr>
        <xdr:cNvSpPr txBox="1"/>
      </xdr:nvSpPr>
      <xdr:spPr>
        <a:xfrm>
          <a:off x="3562428" y="13059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69703</xdr:rowOff>
    </xdr:from>
    <xdr:to>
      <xdr:col>15</xdr:col>
      <xdr:colOff>50800</xdr:colOff>
      <xdr:row>78</xdr:row>
      <xdr:rowOff>72903</xdr:rowOff>
    </xdr:to>
    <xdr:cxnSp macro="">
      <xdr:nvCxnSpPr>
        <xdr:cNvPr id="180" name="直線コネクタ 179">
          <a:extLst>
            <a:ext uri="{FF2B5EF4-FFF2-40B4-BE49-F238E27FC236}">
              <a16:creationId xmlns:a16="http://schemas.microsoft.com/office/drawing/2014/main" xmlns="" id="{00000000-0008-0000-0600-0000B4000000}"/>
            </a:ext>
          </a:extLst>
        </xdr:cNvPr>
        <xdr:cNvCxnSpPr/>
      </xdr:nvCxnSpPr>
      <xdr:spPr>
        <a:xfrm>
          <a:off x="2019300" y="13442803"/>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96673</xdr:rowOff>
    </xdr:from>
    <xdr:to>
      <xdr:col>15</xdr:col>
      <xdr:colOff>101600</xdr:colOff>
      <xdr:row>78</xdr:row>
      <xdr:rowOff>26823</xdr:rowOff>
    </xdr:to>
    <xdr:sp macro="" textlink="">
      <xdr:nvSpPr>
        <xdr:cNvPr id="181" name="フローチャート: 判断 180">
          <a:extLst>
            <a:ext uri="{FF2B5EF4-FFF2-40B4-BE49-F238E27FC236}">
              <a16:creationId xmlns:a16="http://schemas.microsoft.com/office/drawing/2014/main" xmlns="" id="{00000000-0008-0000-0600-0000B5000000}"/>
            </a:ext>
          </a:extLst>
        </xdr:cNvPr>
        <xdr:cNvSpPr/>
      </xdr:nvSpPr>
      <xdr:spPr>
        <a:xfrm>
          <a:off x="2857500" y="1329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43350</xdr:rowOff>
    </xdr:from>
    <xdr:ext cx="469744" cy="259045"/>
    <xdr:sp macro="" textlink="">
      <xdr:nvSpPr>
        <xdr:cNvPr id="182" name="テキスト ボックス 181">
          <a:extLst>
            <a:ext uri="{FF2B5EF4-FFF2-40B4-BE49-F238E27FC236}">
              <a16:creationId xmlns:a16="http://schemas.microsoft.com/office/drawing/2014/main" xmlns="" id="{00000000-0008-0000-0600-0000B6000000}"/>
            </a:ext>
          </a:extLst>
        </xdr:cNvPr>
        <xdr:cNvSpPr txBox="1"/>
      </xdr:nvSpPr>
      <xdr:spPr>
        <a:xfrm>
          <a:off x="2673428" y="13073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69703</xdr:rowOff>
    </xdr:from>
    <xdr:to>
      <xdr:col>10</xdr:col>
      <xdr:colOff>114300</xdr:colOff>
      <xdr:row>78</xdr:row>
      <xdr:rowOff>77521</xdr:rowOff>
    </xdr:to>
    <xdr:cxnSp macro="">
      <xdr:nvCxnSpPr>
        <xdr:cNvPr id="183" name="直線コネクタ 182">
          <a:extLst>
            <a:ext uri="{FF2B5EF4-FFF2-40B4-BE49-F238E27FC236}">
              <a16:creationId xmlns:a16="http://schemas.microsoft.com/office/drawing/2014/main" xmlns="" id="{00000000-0008-0000-0600-0000B7000000}"/>
            </a:ext>
          </a:extLst>
        </xdr:cNvPr>
        <xdr:cNvCxnSpPr/>
      </xdr:nvCxnSpPr>
      <xdr:spPr>
        <a:xfrm flipV="1">
          <a:off x="1130300" y="13442803"/>
          <a:ext cx="889000" cy="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91232</xdr:rowOff>
    </xdr:from>
    <xdr:to>
      <xdr:col>10</xdr:col>
      <xdr:colOff>165100</xdr:colOff>
      <xdr:row>78</xdr:row>
      <xdr:rowOff>21382</xdr:rowOff>
    </xdr:to>
    <xdr:sp macro="" textlink="">
      <xdr:nvSpPr>
        <xdr:cNvPr id="184" name="フローチャート: 判断 183">
          <a:extLst>
            <a:ext uri="{FF2B5EF4-FFF2-40B4-BE49-F238E27FC236}">
              <a16:creationId xmlns:a16="http://schemas.microsoft.com/office/drawing/2014/main" xmlns="" id="{00000000-0008-0000-0600-0000B8000000}"/>
            </a:ext>
          </a:extLst>
        </xdr:cNvPr>
        <xdr:cNvSpPr/>
      </xdr:nvSpPr>
      <xdr:spPr>
        <a:xfrm>
          <a:off x="1968500" y="1329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37909</xdr:rowOff>
    </xdr:from>
    <xdr:ext cx="469744" cy="259045"/>
    <xdr:sp macro="" textlink="">
      <xdr:nvSpPr>
        <xdr:cNvPr id="185" name="テキスト ボックス 184">
          <a:extLst>
            <a:ext uri="{FF2B5EF4-FFF2-40B4-BE49-F238E27FC236}">
              <a16:creationId xmlns:a16="http://schemas.microsoft.com/office/drawing/2014/main" xmlns="" id="{00000000-0008-0000-0600-0000B9000000}"/>
            </a:ext>
          </a:extLst>
        </xdr:cNvPr>
        <xdr:cNvSpPr txBox="1"/>
      </xdr:nvSpPr>
      <xdr:spPr>
        <a:xfrm>
          <a:off x="1784428" y="13068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90043</xdr:rowOff>
    </xdr:from>
    <xdr:to>
      <xdr:col>6</xdr:col>
      <xdr:colOff>38100</xdr:colOff>
      <xdr:row>78</xdr:row>
      <xdr:rowOff>20193</xdr:rowOff>
    </xdr:to>
    <xdr:sp macro="" textlink="">
      <xdr:nvSpPr>
        <xdr:cNvPr id="186" name="フローチャート: 判断 185">
          <a:extLst>
            <a:ext uri="{FF2B5EF4-FFF2-40B4-BE49-F238E27FC236}">
              <a16:creationId xmlns:a16="http://schemas.microsoft.com/office/drawing/2014/main" xmlns="" id="{00000000-0008-0000-0600-0000BA000000}"/>
            </a:ext>
          </a:extLst>
        </xdr:cNvPr>
        <xdr:cNvSpPr/>
      </xdr:nvSpPr>
      <xdr:spPr>
        <a:xfrm>
          <a:off x="10795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36720</xdr:rowOff>
    </xdr:from>
    <xdr:ext cx="469744" cy="259045"/>
    <xdr:sp macro="" textlink="">
      <xdr:nvSpPr>
        <xdr:cNvPr id="187" name="テキスト ボックス 186">
          <a:extLst>
            <a:ext uri="{FF2B5EF4-FFF2-40B4-BE49-F238E27FC236}">
              <a16:creationId xmlns:a16="http://schemas.microsoft.com/office/drawing/2014/main" xmlns="" id="{00000000-0008-0000-0600-0000BB000000}"/>
            </a:ext>
          </a:extLst>
        </xdr:cNvPr>
        <xdr:cNvSpPr txBox="1"/>
      </xdr:nvSpPr>
      <xdr:spPr>
        <a:xfrm>
          <a:off x="895428" y="1306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xmlns=""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xmlns=""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31110</xdr:rowOff>
    </xdr:from>
    <xdr:to>
      <xdr:col>24</xdr:col>
      <xdr:colOff>114300</xdr:colOff>
      <xdr:row>78</xdr:row>
      <xdr:rowOff>132710</xdr:rowOff>
    </xdr:to>
    <xdr:sp macro="" textlink="">
      <xdr:nvSpPr>
        <xdr:cNvPr id="193" name="楕円 192">
          <a:extLst>
            <a:ext uri="{FF2B5EF4-FFF2-40B4-BE49-F238E27FC236}">
              <a16:creationId xmlns:a16="http://schemas.microsoft.com/office/drawing/2014/main" xmlns="" id="{00000000-0008-0000-0600-0000C1000000}"/>
            </a:ext>
          </a:extLst>
        </xdr:cNvPr>
        <xdr:cNvSpPr/>
      </xdr:nvSpPr>
      <xdr:spPr>
        <a:xfrm>
          <a:off x="4584700" y="1340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117487</xdr:rowOff>
    </xdr:from>
    <xdr:ext cx="469744" cy="259045"/>
    <xdr:sp macro="" textlink="">
      <xdr:nvSpPr>
        <xdr:cNvPr id="194" name="維持補修費該当値テキスト">
          <a:extLst>
            <a:ext uri="{FF2B5EF4-FFF2-40B4-BE49-F238E27FC236}">
              <a16:creationId xmlns:a16="http://schemas.microsoft.com/office/drawing/2014/main" xmlns="" id="{00000000-0008-0000-0600-0000C2000000}"/>
            </a:ext>
          </a:extLst>
        </xdr:cNvPr>
        <xdr:cNvSpPr txBox="1"/>
      </xdr:nvSpPr>
      <xdr:spPr>
        <a:xfrm>
          <a:off x="4686300" y="13319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26446</xdr:rowOff>
    </xdr:from>
    <xdr:to>
      <xdr:col>20</xdr:col>
      <xdr:colOff>38100</xdr:colOff>
      <xdr:row>78</xdr:row>
      <xdr:rowOff>128046</xdr:rowOff>
    </xdr:to>
    <xdr:sp macro="" textlink="">
      <xdr:nvSpPr>
        <xdr:cNvPr id="195" name="楕円 194">
          <a:extLst>
            <a:ext uri="{FF2B5EF4-FFF2-40B4-BE49-F238E27FC236}">
              <a16:creationId xmlns:a16="http://schemas.microsoft.com/office/drawing/2014/main" xmlns="" id="{00000000-0008-0000-0600-0000C3000000}"/>
            </a:ext>
          </a:extLst>
        </xdr:cNvPr>
        <xdr:cNvSpPr/>
      </xdr:nvSpPr>
      <xdr:spPr>
        <a:xfrm>
          <a:off x="3746500" y="1339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119173</xdr:rowOff>
    </xdr:from>
    <xdr:ext cx="469744" cy="259045"/>
    <xdr:sp macro="" textlink="">
      <xdr:nvSpPr>
        <xdr:cNvPr id="196" name="テキスト ボックス 195">
          <a:extLst>
            <a:ext uri="{FF2B5EF4-FFF2-40B4-BE49-F238E27FC236}">
              <a16:creationId xmlns:a16="http://schemas.microsoft.com/office/drawing/2014/main" xmlns="" id="{00000000-0008-0000-0600-0000C4000000}"/>
            </a:ext>
          </a:extLst>
        </xdr:cNvPr>
        <xdr:cNvSpPr txBox="1"/>
      </xdr:nvSpPr>
      <xdr:spPr>
        <a:xfrm>
          <a:off x="3562428" y="13492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22103</xdr:rowOff>
    </xdr:from>
    <xdr:to>
      <xdr:col>15</xdr:col>
      <xdr:colOff>101600</xdr:colOff>
      <xdr:row>78</xdr:row>
      <xdr:rowOff>123703</xdr:rowOff>
    </xdr:to>
    <xdr:sp macro="" textlink="">
      <xdr:nvSpPr>
        <xdr:cNvPr id="197" name="楕円 196">
          <a:extLst>
            <a:ext uri="{FF2B5EF4-FFF2-40B4-BE49-F238E27FC236}">
              <a16:creationId xmlns:a16="http://schemas.microsoft.com/office/drawing/2014/main" xmlns="" id="{00000000-0008-0000-0600-0000C5000000}"/>
            </a:ext>
          </a:extLst>
        </xdr:cNvPr>
        <xdr:cNvSpPr/>
      </xdr:nvSpPr>
      <xdr:spPr>
        <a:xfrm>
          <a:off x="2857500" y="13395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114830</xdr:rowOff>
    </xdr:from>
    <xdr:ext cx="469744" cy="259045"/>
    <xdr:sp macro="" textlink="">
      <xdr:nvSpPr>
        <xdr:cNvPr id="198" name="テキスト ボックス 197">
          <a:extLst>
            <a:ext uri="{FF2B5EF4-FFF2-40B4-BE49-F238E27FC236}">
              <a16:creationId xmlns:a16="http://schemas.microsoft.com/office/drawing/2014/main" xmlns="" id="{00000000-0008-0000-0600-0000C6000000}"/>
            </a:ext>
          </a:extLst>
        </xdr:cNvPr>
        <xdr:cNvSpPr txBox="1"/>
      </xdr:nvSpPr>
      <xdr:spPr>
        <a:xfrm>
          <a:off x="2673428" y="13487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18903</xdr:rowOff>
    </xdr:from>
    <xdr:to>
      <xdr:col>10</xdr:col>
      <xdr:colOff>165100</xdr:colOff>
      <xdr:row>78</xdr:row>
      <xdr:rowOff>120503</xdr:rowOff>
    </xdr:to>
    <xdr:sp macro="" textlink="">
      <xdr:nvSpPr>
        <xdr:cNvPr id="199" name="楕円 198">
          <a:extLst>
            <a:ext uri="{FF2B5EF4-FFF2-40B4-BE49-F238E27FC236}">
              <a16:creationId xmlns:a16="http://schemas.microsoft.com/office/drawing/2014/main" xmlns="" id="{00000000-0008-0000-0600-0000C7000000}"/>
            </a:ext>
          </a:extLst>
        </xdr:cNvPr>
        <xdr:cNvSpPr/>
      </xdr:nvSpPr>
      <xdr:spPr>
        <a:xfrm>
          <a:off x="1968500" y="13392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111630</xdr:rowOff>
    </xdr:from>
    <xdr:ext cx="469744" cy="259045"/>
    <xdr:sp macro="" textlink="">
      <xdr:nvSpPr>
        <xdr:cNvPr id="200" name="テキスト ボックス 199">
          <a:extLst>
            <a:ext uri="{FF2B5EF4-FFF2-40B4-BE49-F238E27FC236}">
              <a16:creationId xmlns:a16="http://schemas.microsoft.com/office/drawing/2014/main" xmlns="" id="{00000000-0008-0000-0600-0000C8000000}"/>
            </a:ext>
          </a:extLst>
        </xdr:cNvPr>
        <xdr:cNvSpPr txBox="1"/>
      </xdr:nvSpPr>
      <xdr:spPr>
        <a:xfrm>
          <a:off x="1784428" y="13484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26721</xdr:rowOff>
    </xdr:from>
    <xdr:to>
      <xdr:col>6</xdr:col>
      <xdr:colOff>38100</xdr:colOff>
      <xdr:row>78</xdr:row>
      <xdr:rowOff>128321</xdr:rowOff>
    </xdr:to>
    <xdr:sp macro="" textlink="">
      <xdr:nvSpPr>
        <xdr:cNvPr id="201" name="楕円 200">
          <a:extLst>
            <a:ext uri="{FF2B5EF4-FFF2-40B4-BE49-F238E27FC236}">
              <a16:creationId xmlns:a16="http://schemas.microsoft.com/office/drawing/2014/main" xmlns="" id="{00000000-0008-0000-0600-0000C9000000}"/>
            </a:ext>
          </a:extLst>
        </xdr:cNvPr>
        <xdr:cNvSpPr/>
      </xdr:nvSpPr>
      <xdr:spPr>
        <a:xfrm>
          <a:off x="1079500" y="13399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119448</xdr:rowOff>
    </xdr:from>
    <xdr:ext cx="469744" cy="259045"/>
    <xdr:sp macro="" textlink="">
      <xdr:nvSpPr>
        <xdr:cNvPr id="202" name="テキスト ボックス 201">
          <a:extLst>
            <a:ext uri="{FF2B5EF4-FFF2-40B4-BE49-F238E27FC236}">
              <a16:creationId xmlns:a16="http://schemas.microsoft.com/office/drawing/2014/main" xmlns="" id="{00000000-0008-0000-0600-0000CA000000}"/>
            </a:ext>
          </a:extLst>
        </xdr:cNvPr>
        <xdr:cNvSpPr txBox="1"/>
      </xdr:nvSpPr>
      <xdr:spPr>
        <a:xfrm>
          <a:off x="895428" y="13492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xmlns=""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xmlns=""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xmlns=""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xmlns=""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xmlns=""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xmlns=""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xmlns=""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xmlns=""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xmlns=""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xmlns=""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xmlns="" id="{00000000-0008-0000-06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xmlns=""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xmlns="" id="{00000000-0008-0000-06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xmlns=""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7" name="テキスト ボックス 216">
          <a:extLst>
            <a:ext uri="{FF2B5EF4-FFF2-40B4-BE49-F238E27FC236}">
              <a16:creationId xmlns:a16="http://schemas.microsoft.com/office/drawing/2014/main" xmlns="" id="{00000000-0008-0000-0600-0000D9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xmlns=""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xmlns="" id="{00000000-0008-0000-06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xmlns=""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xmlns=""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xmlns=""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xmlns=""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xmlns=""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xmlns=""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xmlns=""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12385</xdr:rowOff>
    </xdr:from>
    <xdr:to>
      <xdr:col>24</xdr:col>
      <xdr:colOff>62865</xdr:colOff>
      <xdr:row>97</xdr:row>
      <xdr:rowOff>169585</xdr:rowOff>
    </xdr:to>
    <xdr:cxnSp macro="">
      <xdr:nvCxnSpPr>
        <xdr:cNvPr id="227" name="直線コネクタ 226">
          <a:extLst>
            <a:ext uri="{FF2B5EF4-FFF2-40B4-BE49-F238E27FC236}">
              <a16:creationId xmlns:a16="http://schemas.microsoft.com/office/drawing/2014/main" xmlns="" id="{00000000-0008-0000-0600-0000E3000000}"/>
            </a:ext>
          </a:extLst>
        </xdr:cNvPr>
        <xdr:cNvCxnSpPr/>
      </xdr:nvCxnSpPr>
      <xdr:spPr>
        <a:xfrm flipV="1">
          <a:off x="4633595" y="15614335"/>
          <a:ext cx="1270" cy="11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1962</xdr:rowOff>
    </xdr:from>
    <xdr:ext cx="534377" cy="259045"/>
    <xdr:sp macro="" textlink="">
      <xdr:nvSpPr>
        <xdr:cNvPr id="228" name="扶助費最小値テキスト">
          <a:extLst>
            <a:ext uri="{FF2B5EF4-FFF2-40B4-BE49-F238E27FC236}">
              <a16:creationId xmlns:a16="http://schemas.microsoft.com/office/drawing/2014/main" xmlns="" id="{00000000-0008-0000-0600-0000E4000000}"/>
            </a:ext>
          </a:extLst>
        </xdr:cNvPr>
        <xdr:cNvSpPr txBox="1"/>
      </xdr:nvSpPr>
      <xdr:spPr>
        <a:xfrm>
          <a:off x="4686300" y="16804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169585</xdr:rowOff>
    </xdr:from>
    <xdr:to>
      <xdr:col>24</xdr:col>
      <xdr:colOff>152400</xdr:colOff>
      <xdr:row>97</xdr:row>
      <xdr:rowOff>169585</xdr:rowOff>
    </xdr:to>
    <xdr:cxnSp macro="">
      <xdr:nvCxnSpPr>
        <xdr:cNvPr id="229" name="直線コネクタ 228">
          <a:extLst>
            <a:ext uri="{FF2B5EF4-FFF2-40B4-BE49-F238E27FC236}">
              <a16:creationId xmlns:a16="http://schemas.microsoft.com/office/drawing/2014/main" xmlns="" id="{00000000-0008-0000-0600-0000E5000000}"/>
            </a:ext>
          </a:extLst>
        </xdr:cNvPr>
        <xdr:cNvCxnSpPr/>
      </xdr:nvCxnSpPr>
      <xdr:spPr>
        <a:xfrm>
          <a:off x="4546600" y="16800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130512</xdr:rowOff>
    </xdr:from>
    <xdr:ext cx="599010" cy="259045"/>
    <xdr:sp macro="" textlink="">
      <xdr:nvSpPr>
        <xdr:cNvPr id="230" name="扶助費最大値テキスト">
          <a:extLst>
            <a:ext uri="{FF2B5EF4-FFF2-40B4-BE49-F238E27FC236}">
              <a16:creationId xmlns:a16="http://schemas.microsoft.com/office/drawing/2014/main" xmlns="" id="{00000000-0008-0000-0600-0000E6000000}"/>
            </a:ext>
          </a:extLst>
        </xdr:cNvPr>
        <xdr:cNvSpPr txBox="1"/>
      </xdr:nvSpPr>
      <xdr:spPr>
        <a:xfrm>
          <a:off x="4686300" y="15389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12385</xdr:rowOff>
    </xdr:from>
    <xdr:to>
      <xdr:col>24</xdr:col>
      <xdr:colOff>152400</xdr:colOff>
      <xdr:row>91</xdr:row>
      <xdr:rowOff>12385</xdr:rowOff>
    </xdr:to>
    <xdr:cxnSp macro="">
      <xdr:nvCxnSpPr>
        <xdr:cNvPr id="231" name="直線コネクタ 230">
          <a:extLst>
            <a:ext uri="{FF2B5EF4-FFF2-40B4-BE49-F238E27FC236}">
              <a16:creationId xmlns:a16="http://schemas.microsoft.com/office/drawing/2014/main" xmlns="" id="{00000000-0008-0000-0600-0000E7000000}"/>
            </a:ext>
          </a:extLst>
        </xdr:cNvPr>
        <xdr:cNvCxnSpPr/>
      </xdr:nvCxnSpPr>
      <xdr:spPr>
        <a:xfrm>
          <a:off x="4546600" y="15614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86847</xdr:rowOff>
    </xdr:from>
    <xdr:to>
      <xdr:col>24</xdr:col>
      <xdr:colOff>63500</xdr:colOff>
      <xdr:row>96</xdr:row>
      <xdr:rowOff>60567</xdr:rowOff>
    </xdr:to>
    <xdr:cxnSp macro="">
      <xdr:nvCxnSpPr>
        <xdr:cNvPr id="232" name="直線コネクタ 231">
          <a:extLst>
            <a:ext uri="{FF2B5EF4-FFF2-40B4-BE49-F238E27FC236}">
              <a16:creationId xmlns:a16="http://schemas.microsoft.com/office/drawing/2014/main" xmlns="" id="{00000000-0008-0000-0600-0000E8000000}"/>
            </a:ext>
          </a:extLst>
        </xdr:cNvPr>
        <xdr:cNvCxnSpPr/>
      </xdr:nvCxnSpPr>
      <xdr:spPr>
        <a:xfrm>
          <a:off x="3797300" y="16374597"/>
          <a:ext cx="838200" cy="14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106084</xdr:rowOff>
    </xdr:from>
    <xdr:ext cx="599010" cy="259045"/>
    <xdr:sp macro="" textlink="">
      <xdr:nvSpPr>
        <xdr:cNvPr id="233" name="扶助費平均値テキスト">
          <a:extLst>
            <a:ext uri="{FF2B5EF4-FFF2-40B4-BE49-F238E27FC236}">
              <a16:creationId xmlns:a16="http://schemas.microsoft.com/office/drawing/2014/main" xmlns="" id="{00000000-0008-0000-0600-0000E9000000}"/>
            </a:ext>
          </a:extLst>
        </xdr:cNvPr>
        <xdr:cNvSpPr txBox="1"/>
      </xdr:nvSpPr>
      <xdr:spPr>
        <a:xfrm>
          <a:off x="4686300" y="16222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83207</xdr:rowOff>
    </xdr:from>
    <xdr:to>
      <xdr:col>24</xdr:col>
      <xdr:colOff>114300</xdr:colOff>
      <xdr:row>96</xdr:row>
      <xdr:rowOff>13357</xdr:rowOff>
    </xdr:to>
    <xdr:sp macro="" textlink="">
      <xdr:nvSpPr>
        <xdr:cNvPr id="234" name="フローチャート: 判断 233">
          <a:extLst>
            <a:ext uri="{FF2B5EF4-FFF2-40B4-BE49-F238E27FC236}">
              <a16:creationId xmlns:a16="http://schemas.microsoft.com/office/drawing/2014/main" xmlns="" id="{00000000-0008-0000-0600-0000EA000000}"/>
            </a:ext>
          </a:extLst>
        </xdr:cNvPr>
        <xdr:cNvSpPr/>
      </xdr:nvSpPr>
      <xdr:spPr>
        <a:xfrm>
          <a:off x="4584700" y="1637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86847</xdr:rowOff>
    </xdr:from>
    <xdr:to>
      <xdr:col>19</xdr:col>
      <xdr:colOff>177800</xdr:colOff>
      <xdr:row>96</xdr:row>
      <xdr:rowOff>154894</xdr:rowOff>
    </xdr:to>
    <xdr:cxnSp macro="">
      <xdr:nvCxnSpPr>
        <xdr:cNvPr id="235" name="直線コネクタ 234">
          <a:extLst>
            <a:ext uri="{FF2B5EF4-FFF2-40B4-BE49-F238E27FC236}">
              <a16:creationId xmlns:a16="http://schemas.microsoft.com/office/drawing/2014/main" xmlns="" id="{00000000-0008-0000-0600-0000EB000000}"/>
            </a:ext>
          </a:extLst>
        </xdr:cNvPr>
        <xdr:cNvCxnSpPr/>
      </xdr:nvCxnSpPr>
      <xdr:spPr>
        <a:xfrm flipV="1">
          <a:off x="2908300" y="16374597"/>
          <a:ext cx="889000" cy="239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3130</xdr:rowOff>
    </xdr:from>
    <xdr:to>
      <xdr:col>20</xdr:col>
      <xdr:colOff>38100</xdr:colOff>
      <xdr:row>95</xdr:row>
      <xdr:rowOff>104730</xdr:rowOff>
    </xdr:to>
    <xdr:sp macro="" textlink="">
      <xdr:nvSpPr>
        <xdr:cNvPr id="236" name="フローチャート: 判断 235">
          <a:extLst>
            <a:ext uri="{FF2B5EF4-FFF2-40B4-BE49-F238E27FC236}">
              <a16:creationId xmlns:a16="http://schemas.microsoft.com/office/drawing/2014/main" xmlns="" id="{00000000-0008-0000-0600-0000EC000000}"/>
            </a:ext>
          </a:extLst>
        </xdr:cNvPr>
        <xdr:cNvSpPr/>
      </xdr:nvSpPr>
      <xdr:spPr>
        <a:xfrm>
          <a:off x="3746500" y="1629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121257</xdr:rowOff>
    </xdr:from>
    <xdr:ext cx="599010" cy="259045"/>
    <xdr:sp macro="" textlink="">
      <xdr:nvSpPr>
        <xdr:cNvPr id="237" name="テキスト ボックス 236">
          <a:extLst>
            <a:ext uri="{FF2B5EF4-FFF2-40B4-BE49-F238E27FC236}">
              <a16:creationId xmlns:a16="http://schemas.microsoft.com/office/drawing/2014/main" xmlns="" id="{00000000-0008-0000-0600-0000ED000000}"/>
            </a:ext>
          </a:extLst>
        </xdr:cNvPr>
        <xdr:cNvSpPr txBox="1"/>
      </xdr:nvSpPr>
      <xdr:spPr>
        <a:xfrm>
          <a:off x="3497795" y="16066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154894</xdr:rowOff>
    </xdr:from>
    <xdr:to>
      <xdr:col>15</xdr:col>
      <xdr:colOff>50800</xdr:colOff>
      <xdr:row>97</xdr:row>
      <xdr:rowOff>7249</xdr:rowOff>
    </xdr:to>
    <xdr:cxnSp macro="">
      <xdr:nvCxnSpPr>
        <xdr:cNvPr id="238" name="直線コネクタ 237">
          <a:extLst>
            <a:ext uri="{FF2B5EF4-FFF2-40B4-BE49-F238E27FC236}">
              <a16:creationId xmlns:a16="http://schemas.microsoft.com/office/drawing/2014/main" xmlns="" id="{00000000-0008-0000-0600-0000EE000000}"/>
            </a:ext>
          </a:extLst>
        </xdr:cNvPr>
        <xdr:cNvCxnSpPr/>
      </xdr:nvCxnSpPr>
      <xdr:spPr>
        <a:xfrm flipV="1">
          <a:off x="2019300" y="16614094"/>
          <a:ext cx="889000" cy="23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57521</xdr:rowOff>
    </xdr:from>
    <xdr:to>
      <xdr:col>15</xdr:col>
      <xdr:colOff>101600</xdr:colOff>
      <xdr:row>96</xdr:row>
      <xdr:rowOff>159121</xdr:rowOff>
    </xdr:to>
    <xdr:sp macro="" textlink="">
      <xdr:nvSpPr>
        <xdr:cNvPr id="239" name="フローチャート: 判断 238">
          <a:extLst>
            <a:ext uri="{FF2B5EF4-FFF2-40B4-BE49-F238E27FC236}">
              <a16:creationId xmlns:a16="http://schemas.microsoft.com/office/drawing/2014/main" xmlns="" id="{00000000-0008-0000-0600-0000EF000000}"/>
            </a:ext>
          </a:extLst>
        </xdr:cNvPr>
        <xdr:cNvSpPr/>
      </xdr:nvSpPr>
      <xdr:spPr>
        <a:xfrm>
          <a:off x="2857500" y="16516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4198</xdr:rowOff>
    </xdr:from>
    <xdr:ext cx="599010" cy="259045"/>
    <xdr:sp macro="" textlink="">
      <xdr:nvSpPr>
        <xdr:cNvPr id="240" name="テキスト ボックス 239">
          <a:extLst>
            <a:ext uri="{FF2B5EF4-FFF2-40B4-BE49-F238E27FC236}">
              <a16:creationId xmlns:a16="http://schemas.microsoft.com/office/drawing/2014/main" xmlns="" id="{00000000-0008-0000-0600-0000F0000000}"/>
            </a:ext>
          </a:extLst>
        </xdr:cNvPr>
        <xdr:cNvSpPr txBox="1"/>
      </xdr:nvSpPr>
      <xdr:spPr>
        <a:xfrm>
          <a:off x="2608795" y="16291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7249</xdr:rowOff>
    </xdr:from>
    <xdr:to>
      <xdr:col>10</xdr:col>
      <xdr:colOff>114300</xdr:colOff>
      <xdr:row>97</xdr:row>
      <xdr:rowOff>67714</xdr:rowOff>
    </xdr:to>
    <xdr:cxnSp macro="">
      <xdr:nvCxnSpPr>
        <xdr:cNvPr id="241" name="直線コネクタ 240">
          <a:extLst>
            <a:ext uri="{FF2B5EF4-FFF2-40B4-BE49-F238E27FC236}">
              <a16:creationId xmlns:a16="http://schemas.microsoft.com/office/drawing/2014/main" xmlns="" id="{00000000-0008-0000-0600-0000F1000000}"/>
            </a:ext>
          </a:extLst>
        </xdr:cNvPr>
        <xdr:cNvCxnSpPr/>
      </xdr:nvCxnSpPr>
      <xdr:spPr>
        <a:xfrm flipV="1">
          <a:off x="1130300" y="16637899"/>
          <a:ext cx="889000" cy="60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158341</xdr:rowOff>
    </xdr:from>
    <xdr:to>
      <xdr:col>10</xdr:col>
      <xdr:colOff>165100</xdr:colOff>
      <xdr:row>97</xdr:row>
      <xdr:rowOff>88491</xdr:rowOff>
    </xdr:to>
    <xdr:sp macro="" textlink="">
      <xdr:nvSpPr>
        <xdr:cNvPr id="242" name="フローチャート: 判断 241">
          <a:extLst>
            <a:ext uri="{FF2B5EF4-FFF2-40B4-BE49-F238E27FC236}">
              <a16:creationId xmlns:a16="http://schemas.microsoft.com/office/drawing/2014/main" xmlns="" id="{00000000-0008-0000-0600-0000F2000000}"/>
            </a:ext>
          </a:extLst>
        </xdr:cNvPr>
        <xdr:cNvSpPr/>
      </xdr:nvSpPr>
      <xdr:spPr>
        <a:xfrm>
          <a:off x="1968500" y="1661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79618</xdr:rowOff>
    </xdr:from>
    <xdr:ext cx="534377" cy="259045"/>
    <xdr:sp macro="" textlink="">
      <xdr:nvSpPr>
        <xdr:cNvPr id="243" name="テキスト ボックス 242">
          <a:extLst>
            <a:ext uri="{FF2B5EF4-FFF2-40B4-BE49-F238E27FC236}">
              <a16:creationId xmlns:a16="http://schemas.microsoft.com/office/drawing/2014/main" xmlns="" id="{00000000-0008-0000-0600-0000F3000000}"/>
            </a:ext>
          </a:extLst>
        </xdr:cNvPr>
        <xdr:cNvSpPr txBox="1"/>
      </xdr:nvSpPr>
      <xdr:spPr>
        <a:xfrm>
          <a:off x="1752111" y="16710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24541</xdr:rowOff>
    </xdr:from>
    <xdr:to>
      <xdr:col>6</xdr:col>
      <xdr:colOff>38100</xdr:colOff>
      <xdr:row>97</xdr:row>
      <xdr:rowOff>126141</xdr:rowOff>
    </xdr:to>
    <xdr:sp macro="" textlink="">
      <xdr:nvSpPr>
        <xdr:cNvPr id="244" name="フローチャート: 判断 243">
          <a:extLst>
            <a:ext uri="{FF2B5EF4-FFF2-40B4-BE49-F238E27FC236}">
              <a16:creationId xmlns:a16="http://schemas.microsoft.com/office/drawing/2014/main" xmlns="" id="{00000000-0008-0000-0600-0000F4000000}"/>
            </a:ext>
          </a:extLst>
        </xdr:cNvPr>
        <xdr:cNvSpPr/>
      </xdr:nvSpPr>
      <xdr:spPr>
        <a:xfrm>
          <a:off x="1079500" y="1665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117268</xdr:rowOff>
    </xdr:from>
    <xdr:ext cx="534377" cy="259045"/>
    <xdr:sp macro="" textlink="">
      <xdr:nvSpPr>
        <xdr:cNvPr id="245" name="テキスト ボックス 244">
          <a:extLst>
            <a:ext uri="{FF2B5EF4-FFF2-40B4-BE49-F238E27FC236}">
              <a16:creationId xmlns:a16="http://schemas.microsoft.com/office/drawing/2014/main" xmlns="" id="{00000000-0008-0000-0600-0000F5000000}"/>
            </a:ext>
          </a:extLst>
        </xdr:cNvPr>
        <xdr:cNvSpPr txBox="1"/>
      </xdr:nvSpPr>
      <xdr:spPr>
        <a:xfrm>
          <a:off x="863111" y="16747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xmlns=""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9767</xdr:rowOff>
    </xdr:from>
    <xdr:to>
      <xdr:col>24</xdr:col>
      <xdr:colOff>114300</xdr:colOff>
      <xdr:row>96</xdr:row>
      <xdr:rowOff>111367</xdr:rowOff>
    </xdr:to>
    <xdr:sp macro="" textlink="">
      <xdr:nvSpPr>
        <xdr:cNvPr id="251" name="楕円 250">
          <a:extLst>
            <a:ext uri="{FF2B5EF4-FFF2-40B4-BE49-F238E27FC236}">
              <a16:creationId xmlns:a16="http://schemas.microsoft.com/office/drawing/2014/main" xmlns="" id="{00000000-0008-0000-0600-0000FB000000}"/>
            </a:ext>
          </a:extLst>
        </xdr:cNvPr>
        <xdr:cNvSpPr/>
      </xdr:nvSpPr>
      <xdr:spPr>
        <a:xfrm>
          <a:off x="4584700" y="16468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159644</xdr:rowOff>
    </xdr:from>
    <xdr:ext cx="599010" cy="259045"/>
    <xdr:sp macro="" textlink="">
      <xdr:nvSpPr>
        <xdr:cNvPr id="252" name="扶助費該当値テキスト">
          <a:extLst>
            <a:ext uri="{FF2B5EF4-FFF2-40B4-BE49-F238E27FC236}">
              <a16:creationId xmlns:a16="http://schemas.microsoft.com/office/drawing/2014/main" xmlns="" id="{00000000-0008-0000-0600-0000FC000000}"/>
            </a:ext>
          </a:extLst>
        </xdr:cNvPr>
        <xdr:cNvSpPr txBox="1"/>
      </xdr:nvSpPr>
      <xdr:spPr>
        <a:xfrm>
          <a:off x="4686300" y="16447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36047</xdr:rowOff>
    </xdr:from>
    <xdr:to>
      <xdr:col>20</xdr:col>
      <xdr:colOff>38100</xdr:colOff>
      <xdr:row>95</xdr:row>
      <xdr:rowOff>137647</xdr:rowOff>
    </xdr:to>
    <xdr:sp macro="" textlink="">
      <xdr:nvSpPr>
        <xdr:cNvPr id="253" name="楕円 252">
          <a:extLst>
            <a:ext uri="{FF2B5EF4-FFF2-40B4-BE49-F238E27FC236}">
              <a16:creationId xmlns:a16="http://schemas.microsoft.com/office/drawing/2014/main" xmlns="" id="{00000000-0008-0000-0600-0000FD000000}"/>
            </a:ext>
          </a:extLst>
        </xdr:cNvPr>
        <xdr:cNvSpPr/>
      </xdr:nvSpPr>
      <xdr:spPr>
        <a:xfrm>
          <a:off x="3746500" y="16323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128774</xdr:rowOff>
    </xdr:from>
    <xdr:ext cx="599010" cy="259045"/>
    <xdr:sp macro="" textlink="">
      <xdr:nvSpPr>
        <xdr:cNvPr id="254" name="テキスト ボックス 253">
          <a:extLst>
            <a:ext uri="{FF2B5EF4-FFF2-40B4-BE49-F238E27FC236}">
              <a16:creationId xmlns:a16="http://schemas.microsoft.com/office/drawing/2014/main" xmlns="" id="{00000000-0008-0000-0600-0000FE000000}"/>
            </a:ext>
          </a:extLst>
        </xdr:cNvPr>
        <xdr:cNvSpPr txBox="1"/>
      </xdr:nvSpPr>
      <xdr:spPr>
        <a:xfrm>
          <a:off x="3497795" y="16416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104094</xdr:rowOff>
    </xdr:from>
    <xdr:to>
      <xdr:col>15</xdr:col>
      <xdr:colOff>101600</xdr:colOff>
      <xdr:row>97</xdr:row>
      <xdr:rowOff>34244</xdr:rowOff>
    </xdr:to>
    <xdr:sp macro="" textlink="">
      <xdr:nvSpPr>
        <xdr:cNvPr id="255" name="楕円 254">
          <a:extLst>
            <a:ext uri="{FF2B5EF4-FFF2-40B4-BE49-F238E27FC236}">
              <a16:creationId xmlns:a16="http://schemas.microsoft.com/office/drawing/2014/main" xmlns="" id="{00000000-0008-0000-0600-0000FF000000}"/>
            </a:ext>
          </a:extLst>
        </xdr:cNvPr>
        <xdr:cNvSpPr/>
      </xdr:nvSpPr>
      <xdr:spPr>
        <a:xfrm>
          <a:off x="2857500" y="1656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25371</xdr:rowOff>
    </xdr:from>
    <xdr:ext cx="599010" cy="259045"/>
    <xdr:sp macro="" textlink="">
      <xdr:nvSpPr>
        <xdr:cNvPr id="256" name="テキスト ボックス 255">
          <a:extLst>
            <a:ext uri="{FF2B5EF4-FFF2-40B4-BE49-F238E27FC236}">
              <a16:creationId xmlns:a16="http://schemas.microsoft.com/office/drawing/2014/main" xmlns="" id="{00000000-0008-0000-0600-000000010000}"/>
            </a:ext>
          </a:extLst>
        </xdr:cNvPr>
        <xdr:cNvSpPr txBox="1"/>
      </xdr:nvSpPr>
      <xdr:spPr>
        <a:xfrm>
          <a:off x="2608795" y="16656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127899</xdr:rowOff>
    </xdr:from>
    <xdr:to>
      <xdr:col>10</xdr:col>
      <xdr:colOff>165100</xdr:colOff>
      <xdr:row>97</xdr:row>
      <xdr:rowOff>58049</xdr:rowOff>
    </xdr:to>
    <xdr:sp macro="" textlink="">
      <xdr:nvSpPr>
        <xdr:cNvPr id="257" name="楕円 256">
          <a:extLst>
            <a:ext uri="{FF2B5EF4-FFF2-40B4-BE49-F238E27FC236}">
              <a16:creationId xmlns:a16="http://schemas.microsoft.com/office/drawing/2014/main" xmlns="" id="{00000000-0008-0000-0600-000001010000}"/>
            </a:ext>
          </a:extLst>
        </xdr:cNvPr>
        <xdr:cNvSpPr/>
      </xdr:nvSpPr>
      <xdr:spPr>
        <a:xfrm>
          <a:off x="1968500" y="16587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74576</xdr:rowOff>
    </xdr:from>
    <xdr:ext cx="534377" cy="259045"/>
    <xdr:sp macro="" textlink="">
      <xdr:nvSpPr>
        <xdr:cNvPr id="258" name="テキスト ボックス 257">
          <a:extLst>
            <a:ext uri="{FF2B5EF4-FFF2-40B4-BE49-F238E27FC236}">
              <a16:creationId xmlns:a16="http://schemas.microsoft.com/office/drawing/2014/main" xmlns="" id="{00000000-0008-0000-0600-000002010000}"/>
            </a:ext>
          </a:extLst>
        </xdr:cNvPr>
        <xdr:cNvSpPr txBox="1"/>
      </xdr:nvSpPr>
      <xdr:spPr>
        <a:xfrm>
          <a:off x="1752111" y="16362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16914</xdr:rowOff>
    </xdr:from>
    <xdr:to>
      <xdr:col>6</xdr:col>
      <xdr:colOff>38100</xdr:colOff>
      <xdr:row>97</xdr:row>
      <xdr:rowOff>118514</xdr:rowOff>
    </xdr:to>
    <xdr:sp macro="" textlink="">
      <xdr:nvSpPr>
        <xdr:cNvPr id="259" name="楕円 258">
          <a:extLst>
            <a:ext uri="{FF2B5EF4-FFF2-40B4-BE49-F238E27FC236}">
              <a16:creationId xmlns:a16="http://schemas.microsoft.com/office/drawing/2014/main" xmlns="" id="{00000000-0008-0000-0600-000003010000}"/>
            </a:ext>
          </a:extLst>
        </xdr:cNvPr>
        <xdr:cNvSpPr/>
      </xdr:nvSpPr>
      <xdr:spPr>
        <a:xfrm>
          <a:off x="1079500" y="1664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135041</xdr:rowOff>
    </xdr:from>
    <xdr:ext cx="534377" cy="259045"/>
    <xdr:sp macro="" textlink="">
      <xdr:nvSpPr>
        <xdr:cNvPr id="260" name="テキスト ボックス 259">
          <a:extLst>
            <a:ext uri="{FF2B5EF4-FFF2-40B4-BE49-F238E27FC236}">
              <a16:creationId xmlns:a16="http://schemas.microsoft.com/office/drawing/2014/main" xmlns="" id="{00000000-0008-0000-0600-000004010000}"/>
            </a:ext>
          </a:extLst>
        </xdr:cNvPr>
        <xdr:cNvSpPr txBox="1"/>
      </xdr:nvSpPr>
      <xdr:spPr>
        <a:xfrm>
          <a:off x="863111" y="16422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xmlns=""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xmlns=""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xmlns=""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xmlns=""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xmlns=""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xmlns=""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xmlns=""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xmlns=""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xmlns=""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xmlns=""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a:extLst>
            <a:ext uri="{FF2B5EF4-FFF2-40B4-BE49-F238E27FC236}">
              <a16:creationId xmlns:a16="http://schemas.microsoft.com/office/drawing/2014/main" xmlns="" id="{00000000-0008-0000-0600-00000F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a:extLst>
            <a:ext uri="{FF2B5EF4-FFF2-40B4-BE49-F238E27FC236}">
              <a16:creationId xmlns:a16="http://schemas.microsoft.com/office/drawing/2014/main" xmlns="" id="{00000000-0008-0000-0600-000010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a:extLst>
            <a:ext uri="{FF2B5EF4-FFF2-40B4-BE49-F238E27FC236}">
              <a16:creationId xmlns:a16="http://schemas.microsoft.com/office/drawing/2014/main" xmlns="" id="{00000000-0008-0000-0600-000011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a:extLst>
            <a:ext uri="{FF2B5EF4-FFF2-40B4-BE49-F238E27FC236}">
              <a16:creationId xmlns:a16="http://schemas.microsoft.com/office/drawing/2014/main" xmlns="" id="{00000000-0008-0000-0600-000012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a:extLst>
            <a:ext uri="{FF2B5EF4-FFF2-40B4-BE49-F238E27FC236}">
              <a16:creationId xmlns:a16="http://schemas.microsoft.com/office/drawing/2014/main" xmlns="" id="{00000000-0008-0000-0600-000013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a:extLst>
            <a:ext uri="{FF2B5EF4-FFF2-40B4-BE49-F238E27FC236}">
              <a16:creationId xmlns:a16="http://schemas.microsoft.com/office/drawing/2014/main" xmlns="" id="{00000000-0008-0000-0600-000014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a:extLst>
            <a:ext uri="{FF2B5EF4-FFF2-40B4-BE49-F238E27FC236}">
              <a16:creationId xmlns:a16="http://schemas.microsoft.com/office/drawing/2014/main" xmlns="" id="{00000000-0008-0000-0600-000015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a:extLst>
            <a:ext uri="{FF2B5EF4-FFF2-40B4-BE49-F238E27FC236}">
              <a16:creationId xmlns:a16="http://schemas.microsoft.com/office/drawing/2014/main" xmlns="" id="{00000000-0008-0000-0600-000016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a:extLst>
            <a:ext uri="{FF2B5EF4-FFF2-40B4-BE49-F238E27FC236}">
              <a16:creationId xmlns:a16="http://schemas.microsoft.com/office/drawing/2014/main" xmlns="" id="{00000000-0008-0000-0600-000017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a:extLst>
            <a:ext uri="{FF2B5EF4-FFF2-40B4-BE49-F238E27FC236}">
              <a16:creationId xmlns:a16="http://schemas.microsoft.com/office/drawing/2014/main" xmlns="" id="{00000000-0008-0000-0600-000018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a:extLst>
            <a:ext uri="{FF2B5EF4-FFF2-40B4-BE49-F238E27FC236}">
              <a16:creationId xmlns:a16="http://schemas.microsoft.com/office/drawing/2014/main" xmlns="" id="{00000000-0008-0000-0600-000019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a:extLst>
            <a:ext uri="{FF2B5EF4-FFF2-40B4-BE49-F238E27FC236}">
              <a16:creationId xmlns:a16="http://schemas.microsoft.com/office/drawing/2014/main" xmlns="" id="{00000000-0008-0000-0600-00001A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xmlns=""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xmlns=""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xmlns=""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21035</xdr:rowOff>
    </xdr:from>
    <xdr:to>
      <xdr:col>54</xdr:col>
      <xdr:colOff>189865</xdr:colOff>
      <xdr:row>38</xdr:row>
      <xdr:rowOff>50840</xdr:rowOff>
    </xdr:to>
    <xdr:cxnSp macro="">
      <xdr:nvCxnSpPr>
        <xdr:cNvPr id="286" name="直線コネクタ 285">
          <a:extLst>
            <a:ext uri="{FF2B5EF4-FFF2-40B4-BE49-F238E27FC236}">
              <a16:creationId xmlns:a16="http://schemas.microsoft.com/office/drawing/2014/main" xmlns="" id="{00000000-0008-0000-0600-00001E010000}"/>
            </a:ext>
          </a:extLst>
        </xdr:cNvPr>
        <xdr:cNvCxnSpPr/>
      </xdr:nvCxnSpPr>
      <xdr:spPr>
        <a:xfrm flipV="1">
          <a:off x="10475595" y="5335985"/>
          <a:ext cx="1270" cy="1229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54667</xdr:rowOff>
    </xdr:from>
    <xdr:ext cx="534377" cy="259045"/>
    <xdr:sp macro="" textlink="">
      <xdr:nvSpPr>
        <xdr:cNvPr id="287" name="補助費等最小値テキスト">
          <a:extLst>
            <a:ext uri="{FF2B5EF4-FFF2-40B4-BE49-F238E27FC236}">
              <a16:creationId xmlns:a16="http://schemas.microsoft.com/office/drawing/2014/main" xmlns="" id="{00000000-0008-0000-0600-00001F010000}"/>
            </a:ext>
          </a:extLst>
        </xdr:cNvPr>
        <xdr:cNvSpPr txBox="1"/>
      </xdr:nvSpPr>
      <xdr:spPr>
        <a:xfrm>
          <a:off x="10528300" y="656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50840</xdr:rowOff>
    </xdr:from>
    <xdr:to>
      <xdr:col>55</xdr:col>
      <xdr:colOff>88900</xdr:colOff>
      <xdr:row>38</xdr:row>
      <xdr:rowOff>50840</xdr:rowOff>
    </xdr:to>
    <xdr:cxnSp macro="">
      <xdr:nvCxnSpPr>
        <xdr:cNvPr id="288" name="直線コネクタ 287">
          <a:extLst>
            <a:ext uri="{FF2B5EF4-FFF2-40B4-BE49-F238E27FC236}">
              <a16:creationId xmlns:a16="http://schemas.microsoft.com/office/drawing/2014/main" xmlns="" id="{00000000-0008-0000-0600-000020010000}"/>
            </a:ext>
          </a:extLst>
        </xdr:cNvPr>
        <xdr:cNvCxnSpPr/>
      </xdr:nvCxnSpPr>
      <xdr:spPr>
        <a:xfrm>
          <a:off x="10388600" y="6565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139162</xdr:rowOff>
    </xdr:from>
    <xdr:ext cx="599010" cy="259045"/>
    <xdr:sp macro="" textlink="">
      <xdr:nvSpPr>
        <xdr:cNvPr id="289" name="補助費等最大値テキスト">
          <a:extLst>
            <a:ext uri="{FF2B5EF4-FFF2-40B4-BE49-F238E27FC236}">
              <a16:creationId xmlns:a16="http://schemas.microsoft.com/office/drawing/2014/main" xmlns="" id="{00000000-0008-0000-0600-000021010000}"/>
            </a:ext>
          </a:extLst>
        </xdr:cNvPr>
        <xdr:cNvSpPr txBox="1"/>
      </xdr:nvSpPr>
      <xdr:spPr>
        <a:xfrm>
          <a:off x="10528300" y="5111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21035</xdr:rowOff>
    </xdr:from>
    <xdr:to>
      <xdr:col>55</xdr:col>
      <xdr:colOff>88900</xdr:colOff>
      <xdr:row>31</xdr:row>
      <xdr:rowOff>21035</xdr:rowOff>
    </xdr:to>
    <xdr:cxnSp macro="">
      <xdr:nvCxnSpPr>
        <xdr:cNvPr id="290" name="直線コネクタ 289">
          <a:extLst>
            <a:ext uri="{FF2B5EF4-FFF2-40B4-BE49-F238E27FC236}">
              <a16:creationId xmlns:a16="http://schemas.microsoft.com/office/drawing/2014/main" xmlns="" id="{00000000-0008-0000-0600-000022010000}"/>
            </a:ext>
          </a:extLst>
        </xdr:cNvPr>
        <xdr:cNvCxnSpPr/>
      </xdr:nvCxnSpPr>
      <xdr:spPr>
        <a:xfrm>
          <a:off x="10388600" y="5335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22396</xdr:rowOff>
    </xdr:from>
    <xdr:to>
      <xdr:col>55</xdr:col>
      <xdr:colOff>0</xdr:colOff>
      <xdr:row>36</xdr:row>
      <xdr:rowOff>133582</xdr:rowOff>
    </xdr:to>
    <xdr:cxnSp macro="">
      <xdr:nvCxnSpPr>
        <xdr:cNvPr id="291" name="直線コネクタ 290">
          <a:extLst>
            <a:ext uri="{FF2B5EF4-FFF2-40B4-BE49-F238E27FC236}">
              <a16:creationId xmlns:a16="http://schemas.microsoft.com/office/drawing/2014/main" xmlns="" id="{00000000-0008-0000-0600-000023010000}"/>
            </a:ext>
          </a:extLst>
        </xdr:cNvPr>
        <xdr:cNvCxnSpPr/>
      </xdr:nvCxnSpPr>
      <xdr:spPr>
        <a:xfrm flipV="1">
          <a:off x="9639300" y="6194596"/>
          <a:ext cx="838200" cy="111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14041</xdr:rowOff>
    </xdr:from>
    <xdr:ext cx="534377" cy="259045"/>
    <xdr:sp macro="" textlink="">
      <xdr:nvSpPr>
        <xdr:cNvPr id="292" name="補助費等平均値テキスト">
          <a:extLst>
            <a:ext uri="{FF2B5EF4-FFF2-40B4-BE49-F238E27FC236}">
              <a16:creationId xmlns:a16="http://schemas.microsoft.com/office/drawing/2014/main" xmlns="" id="{00000000-0008-0000-0600-000024010000}"/>
            </a:ext>
          </a:extLst>
        </xdr:cNvPr>
        <xdr:cNvSpPr txBox="1"/>
      </xdr:nvSpPr>
      <xdr:spPr>
        <a:xfrm>
          <a:off x="10528300" y="6186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35614</xdr:rowOff>
    </xdr:from>
    <xdr:to>
      <xdr:col>55</xdr:col>
      <xdr:colOff>50800</xdr:colOff>
      <xdr:row>36</xdr:row>
      <xdr:rowOff>137214</xdr:rowOff>
    </xdr:to>
    <xdr:sp macro="" textlink="">
      <xdr:nvSpPr>
        <xdr:cNvPr id="293" name="フローチャート: 判断 292">
          <a:extLst>
            <a:ext uri="{FF2B5EF4-FFF2-40B4-BE49-F238E27FC236}">
              <a16:creationId xmlns:a16="http://schemas.microsoft.com/office/drawing/2014/main" xmlns="" id="{00000000-0008-0000-0600-000025010000}"/>
            </a:ext>
          </a:extLst>
        </xdr:cNvPr>
        <xdr:cNvSpPr/>
      </xdr:nvSpPr>
      <xdr:spPr>
        <a:xfrm>
          <a:off x="10426700" y="6207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52353</xdr:rowOff>
    </xdr:from>
    <xdr:to>
      <xdr:col>50</xdr:col>
      <xdr:colOff>114300</xdr:colOff>
      <xdr:row>36</xdr:row>
      <xdr:rowOff>133582</xdr:rowOff>
    </xdr:to>
    <xdr:cxnSp macro="">
      <xdr:nvCxnSpPr>
        <xdr:cNvPr id="294" name="直線コネクタ 293">
          <a:extLst>
            <a:ext uri="{FF2B5EF4-FFF2-40B4-BE49-F238E27FC236}">
              <a16:creationId xmlns:a16="http://schemas.microsoft.com/office/drawing/2014/main" xmlns="" id="{00000000-0008-0000-0600-000026010000}"/>
            </a:ext>
          </a:extLst>
        </xdr:cNvPr>
        <xdr:cNvCxnSpPr/>
      </xdr:nvCxnSpPr>
      <xdr:spPr>
        <a:xfrm>
          <a:off x="8750300" y="5195853"/>
          <a:ext cx="889000" cy="1109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73714</xdr:rowOff>
    </xdr:from>
    <xdr:to>
      <xdr:col>50</xdr:col>
      <xdr:colOff>165100</xdr:colOff>
      <xdr:row>37</xdr:row>
      <xdr:rowOff>3864</xdr:rowOff>
    </xdr:to>
    <xdr:sp macro="" textlink="">
      <xdr:nvSpPr>
        <xdr:cNvPr id="295" name="フローチャート: 判断 294">
          <a:extLst>
            <a:ext uri="{FF2B5EF4-FFF2-40B4-BE49-F238E27FC236}">
              <a16:creationId xmlns:a16="http://schemas.microsoft.com/office/drawing/2014/main" xmlns="" id="{00000000-0008-0000-0600-000027010000}"/>
            </a:ext>
          </a:extLst>
        </xdr:cNvPr>
        <xdr:cNvSpPr/>
      </xdr:nvSpPr>
      <xdr:spPr>
        <a:xfrm>
          <a:off x="9588500" y="624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20391</xdr:rowOff>
    </xdr:from>
    <xdr:ext cx="534377" cy="259045"/>
    <xdr:sp macro="" textlink="">
      <xdr:nvSpPr>
        <xdr:cNvPr id="296" name="テキスト ボックス 295">
          <a:extLst>
            <a:ext uri="{FF2B5EF4-FFF2-40B4-BE49-F238E27FC236}">
              <a16:creationId xmlns:a16="http://schemas.microsoft.com/office/drawing/2014/main" xmlns="" id="{00000000-0008-0000-0600-000028010000}"/>
            </a:ext>
          </a:extLst>
        </xdr:cNvPr>
        <xdr:cNvSpPr txBox="1"/>
      </xdr:nvSpPr>
      <xdr:spPr>
        <a:xfrm>
          <a:off x="9372111" y="602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52353</xdr:rowOff>
    </xdr:from>
    <xdr:to>
      <xdr:col>45</xdr:col>
      <xdr:colOff>177800</xdr:colOff>
      <xdr:row>36</xdr:row>
      <xdr:rowOff>126376</xdr:rowOff>
    </xdr:to>
    <xdr:cxnSp macro="">
      <xdr:nvCxnSpPr>
        <xdr:cNvPr id="297" name="直線コネクタ 296">
          <a:extLst>
            <a:ext uri="{FF2B5EF4-FFF2-40B4-BE49-F238E27FC236}">
              <a16:creationId xmlns:a16="http://schemas.microsoft.com/office/drawing/2014/main" xmlns="" id="{00000000-0008-0000-0600-000029010000}"/>
            </a:ext>
          </a:extLst>
        </xdr:cNvPr>
        <xdr:cNvCxnSpPr/>
      </xdr:nvCxnSpPr>
      <xdr:spPr>
        <a:xfrm flipV="1">
          <a:off x="7861300" y="5195853"/>
          <a:ext cx="889000" cy="1102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13527</xdr:rowOff>
    </xdr:from>
    <xdr:to>
      <xdr:col>46</xdr:col>
      <xdr:colOff>38100</xdr:colOff>
      <xdr:row>30</xdr:row>
      <xdr:rowOff>115127</xdr:rowOff>
    </xdr:to>
    <xdr:sp macro="" textlink="">
      <xdr:nvSpPr>
        <xdr:cNvPr id="298" name="フローチャート: 判断 297">
          <a:extLst>
            <a:ext uri="{FF2B5EF4-FFF2-40B4-BE49-F238E27FC236}">
              <a16:creationId xmlns:a16="http://schemas.microsoft.com/office/drawing/2014/main" xmlns="" id="{00000000-0008-0000-0600-00002A010000}"/>
            </a:ext>
          </a:extLst>
        </xdr:cNvPr>
        <xdr:cNvSpPr/>
      </xdr:nvSpPr>
      <xdr:spPr>
        <a:xfrm>
          <a:off x="8699500" y="5157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106254</xdr:rowOff>
    </xdr:from>
    <xdr:ext cx="599010" cy="259045"/>
    <xdr:sp macro="" textlink="">
      <xdr:nvSpPr>
        <xdr:cNvPr id="299" name="テキスト ボックス 298">
          <a:extLst>
            <a:ext uri="{FF2B5EF4-FFF2-40B4-BE49-F238E27FC236}">
              <a16:creationId xmlns:a16="http://schemas.microsoft.com/office/drawing/2014/main" xmlns="" id="{00000000-0008-0000-0600-00002B010000}"/>
            </a:ext>
          </a:extLst>
        </xdr:cNvPr>
        <xdr:cNvSpPr txBox="1"/>
      </xdr:nvSpPr>
      <xdr:spPr>
        <a:xfrm>
          <a:off x="8450795" y="5249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102623</xdr:rowOff>
    </xdr:from>
    <xdr:to>
      <xdr:col>41</xdr:col>
      <xdr:colOff>50800</xdr:colOff>
      <xdr:row>36</xdr:row>
      <xdr:rowOff>126376</xdr:rowOff>
    </xdr:to>
    <xdr:cxnSp macro="">
      <xdr:nvCxnSpPr>
        <xdr:cNvPr id="300" name="直線コネクタ 299">
          <a:extLst>
            <a:ext uri="{FF2B5EF4-FFF2-40B4-BE49-F238E27FC236}">
              <a16:creationId xmlns:a16="http://schemas.microsoft.com/office/drawing/2014/main" xmlns="" id="{00000000-0008-0000-0600-00002C010000}"/>
            </a:ext>
          </a:extLst>
        </xdr:cNvPr>
        <xdr:cNvCxnSpPr/>
      </xdr:nvCxnSpPr>
      <xdr:spPr>
        <a:xfrm>
          <a:off x="6972300" y="6274823"/>
          <a:ext cx="889000" cy="23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82412</xdr:rowOff>
    </xdr:from>
    <xdr:to>
      <xdr:col>41</xdr:col>
      <xdr:colOff>101600</xdr:colOff>
      <xdr:row>37</xdr:row>
      <xdr:rowOff>12562</xdr:rowOff>
    </xdr:to>
    <xdr:sp macro="" textlink="">
      <xdr:nvSpPr>
        <xdr:cNvPr id="301" name="フローチャート: 判断 300">
          <a:extLst>
            <a:ext uri="{FF2B5EF4-FFF2-40B4-BE49-F238E27FC236}">
              <a16:creationId xmlns:a16="http://schemas.microsoft.com/office/drawing/2014/main" xmlns="" id="{00000000-0008-0000-0600-00002D010000}"/>
            </a:ext>
          </a:extLst>
        </xdr:cNvPr>
        <xdr:cNvSpPr/>
      </xdr:nvSpPr>
      <xdr:spPr>
        <a:xfrm>
          <a:off x="7810500" y="625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3689</xdr:rowOff>
    </xdr:from>
    <xdr:ext cx="534377" cy="259045"/>
    <xdr:sp macro="" textlink="">
      <xdr:nvSpPr>
        <xdr:cNvPr id="302" name="テキスト ボックス 301">
          <a:extLst>
            <a:ext uri="{FF2B5EF4-FFF2-40B4-BE49-F238E27FC236}">
              <a16:creationId xmlns:a16="http://schemas.microsoft.com/office/drawing/2014/main" xmlns="" id="{00000000-0008-0000-0600-00002E010000}"/>
            </a:ext>
          </a:extLst>
        </xdr:cNvPr>
        <xdr:cNvSpPr txBox="1"/>
      </xdr:nvSpPr>
      <xdr:spPr>
        <a:xfrm>
          <a:off x="7594111" y="6347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126619</xdr:rowOff>
    </xdr:from>
    <xdr:to>
      <xdr:col>36</xdr:col>
      <xdr:colOff>165100</xdr:colOff>
      <xdr:row>37</xdr:row>
      <xdr:rowOff>56769</xdr:rowOff>
    </xdr:to>
    <xdr:sp macro="" textlink="">
      <xdr:nvSpPr>
        <xdr:cNvPr id="303" name="フローチャート: 判断 302">
          <a:extLst>
            <a:ext uri="{FF2B5EF4-FFF2-40B4-BE49-F238E27FC236}">
              <a16:creationId xmlns:a16="http://schemas.microsoft.com/office/drawing/2014/main" xmlns="" id="{00000000-0008-0000-0600-00002F010000}"/>
            </a:ext>
          </a:extLst>
        </xdr:cNvPr>
        <xdr:cNvSpPr/>
      </xdr:nvSpPr>
      <xdr:spPr>
        <a:xfrm>
          <a:off x="6921500" y="6298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47896</xdr:rowOff>
    </xdr:from>
    <xdr:ext cx="534377" cy="259045"/>
    <xdr:sp macro="" textlink="">
      <xdr:nvSpPr>
        <xdr:cNvPr id="304" name="テキスト ボックス 303">
          <a:extLst>
            <a:ext uri="{FF2B5EF4-FFF2-40B4-BE49-F238E27FC236}">
              <a16:creationId xmlns:a16="http://schemas.microsoft.com/office/drawing/2014/main" xmlns="" id="{00000000-0008-0000-0600-000030010000}"/>
            </a:ext>
          </a:extLst>
        </xdr:cNvPr>
        <xdr:cNvSpPr txBox="1"/>
      </xdr:nvSpPr>
      <xdr:spPr>
        <a:xfrm>
          <a:off x="6705111" y="6391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xmlns=""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143046</xdr:rowOff>
    </xdr:from>
    <xdr:to>
      <xdr:col>55</xdr:col>
      <xdr:colOff>50800</xdr:colOff>
      <xdr:row>36</xdr:row>
      <xdr:rowOff>73196</xdr:rowOff>
    </xdr:to>
    <xdr:sp macro="" textlink="">
      <xdr:nvSpPr>
        <xdr:cNvPr id="310" name="楕円 309">
          <a:extLst>
            <a:ext uri="{FF2B5EF4-FFF2-40B4-BE49-F238E27FC236}">
              <a16:creationId xmlns:a16="http://schemas.microsoft.com/office/drawing/2014/main" xmlns="" id="{00000000-0008-0000-0600-000036010000}"/>
            </a:ext>
          </a:extLst>
        </xdr:cNvPr>
        <xdr:cNvSpPr/>
      </xdr:nvSpPr>
      <xdr:spPr>
        <a:xfrm>
          <a:off x="10426700" y="614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165923</xdr:rowOff>
    </xdr:from>
    <xdr:ext cx="534377" cy="259045"/>
    <xdr:sp macro="" textlink="">
      <xdr:nvSpPr>
        <xdr:cNvPr id="311" name="補助費等該当値テキスト">
          <a:extLst>
            <a:ext uri="{FF2B5EF4-FFF2-40B4-BE49-F238E27FC236}">
              <a16:creationId xmlns:a16="http://schemas.microsoft.com/office/drawing/2014/main" xmlns="" id="{00000000-0008-0000-0600-000037010000}"/>
            </a:ext>
          </a:extLst>
        </xdr:cNvPr>
        <xdr:cNvSpPr txBox="1"/>
      </xdr:nvSpPr>
      <xdr:spPr>
        <a:xfrm>
          <a:off x="10528300" y="5995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82782</xdr:rowOff>
    </xdr:from>
    <xdr:to>
      <xdr:col>50</xdr:col>
      <xdr:colOff>165100</xdr:colOff>
      <xdr:row>37</xdr:row>
      <xdr:rowOff>12932</xdr:rowOff>
    </xdr:to>
    <xdr:sp macro="" textlink="">
      <xdr:nvSpPr>
        <xdr:cNvPr id="312" name="楕円 311">
          <a:extLst>
            <a:ext uri="{FF2B5EF4-FFF2-40B4-BE49-F238E27FC236}">
              <a16:creationId xmlns:a16="http://schemas.microsoft.com/office/drawing/2014/main" xmlns="" id="{00000000-0008-0000-0600-000038010000}"/>
            </a:ext>
          </a:extLst>
        </xdr:cNvPr>
        <xdr:cNvSpPr/>
      </xdr:nvSpPr>
      <xdr:spPr>
        <a:xfrm>
          <a:off x="9588500" y="625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4059</xdr:rowOff>
    </xdr:from>
    <xdr:ext cx="534377" cy="259045"/>
    <xdr:sp macro="" textlink="">
      <xdr:nvSpPr>
        <xdr:cNvPr id="313" name="テキスト ボックス 312">
          <a:extLst>
            <a:ext uri="{FF2B5EF4-FFF2-40B4-BE49-F238E27FC236}">
              <a16:creationId xmlns:a16="http://schemas.microsoft.com/office/drawing/2014/main" xmlns="" id="{00000000-0008-0000-0600-000039010000}"/>
            </a:ext>
          </a:extLst>
        </xdr:cNvPr>
        <xdr:cNvSpPr txBox="1"/>
      </xdr:nvSpPr>
      <xdr:spPr>
        <a:xfrm>
          <a:off x="9372111" y="6347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1553</xdr:rowOff>
    </xdr:from>
    <xdr:to>
      <xdr:col>46</xdr:col>
      <xdr:colOff>38100</xdr:colOff>
      <xdr:row>30</xdr:row>
      <xdr:rowOff>103153</xdr:rowOff>
    </xdr:to>
    <xdr:sp macro="" textlink="">
      <xdr:nvSpPr>
        <xdr:cNvPr id="314" name="楕円 313">
          <a:extLst>
            <a:ext uri="{FF2B5EF4-FFF2-40B4-BE49-F238E27FC236}">
              <a16:creationId xmlns:a16="http://schemas.microsoft.com/office/drawing/2014/main" xmlns="" id="{00000000-0008-0000-0600-00003A010000}"/>
            </a:ext>
          </a:extLst>
        </xdr:cNvPr>
        <xdr:cNvSpPr/>
      </xdr:nvSpPr>
      <xdr:spPr>
        <a:xfrm>
          <a:off x="8699500" y="514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119680</xdr:rowOff>
    </xdr:from>
    <xdr:ext cx="599010" cy="259045"/>
    <xdr:sp macro="" textlink="">
      <xdr:nvSpPr>
        <xdr:cNvPr id="315" name="テキスト ボックス 314">
          <a:extLst>
            <a:ext uri="{FF2B5EF4-FFF2-40B4-BE49-F238E27FC236}">
              <a16:creationId xmlns:a16="http://schemas.microsoft.com/office/drawing/2014/main" xmlns="" id="{00000000-0008-0000-0600-00003B010000}"/>
            </a:ext>
          </a:extLst>
        </xdr:cNvPr>
        <xdr:cNvSpPr txBox="1"/>
      </xdr:nvSpPr>
      <xdr:spPr>
        <a:xfrm>
          <a:off x="8450795" y="4920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75576</xdr:rowOff>
    </xdr:from>
    <xdr:to>
      <xdr:col>41</xdr:col>
      <xdr:colOff>101600</xdr:colOff>
      <xdr:row>37</xdr:row>
      <xdr:rowOff>5726</xdr:rowOff>
    </xdr:to>
    <xdr:sp macro="" textlink="">
      <xdr:nvSpPr>
        <xdr:cNvPr id="316" name="楕円 315">
          <a:extLst>
            <a:ext uri="{FF2B5EF4-FFF2-40B4-BE49-F238E27FC236}">
              <a16:creationId xmlns:a16="http://schemas.microsoft.com/office/drawing/2014/main" xmlns="" id="{00000000-0008-0000-0600-00003C010000}"/>
            </a:ext>
          </a:extLst>
        </xdr:cNvPr>
        <xdr:cNvSpPr/>
      </xdr:nvSpPr>
      <xdr:spPr>
        <a:xfrm>
          <a:off x="7810500" y="624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22253</xdr:rowOff>
    </xdr:from>
    <xdr:ext cx="534377" cy="259045"/>
    <xdr:sp macro="" textlink="">
      <xdr:nvSpPr>
        <xdr:cNvPr id="317" name="テキスト ボックス 316">
          <a:extLst>
            <a:ext uri="{FF2B5EF4-FFF2-40B4-BE49-F238E27FC236}">
              <a16:creationId xmlns:a16="http://schemas.microsoft.com/office/drawing/2014/main" xmlns="" id="{00000000-0008-0000-0600-00003D010000}"/>
            </a:ext>
          </a:extLst>
        </xdr:cNvPr>
        <xdr:cNvSpPr txBox="1"/>
      </xdr:nvSpPr>
      <xdr:spPr>
        <a:xfrm>
          <a:off x="7594111" y="6023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51823</xdr:rowOff>
    </xdr:from>
    <xdr:to>
      <xdr:col>36</xdr:col>
      <xdr:colOff>165100</xdr:colOff>
      <xdr:row>36</xdr:row>
      <xdr:rowOff>153423</xdr:rowOff>
    </xdr:to>
    <xdr:sp macro="" textlink="">
      <xdr:nvSpPr>
        <xdr:cNvPr id="318" name="楕円 317">
          <a:extLst>
            <a:ext uri="{FF2B5EF4-FFF2-40B4-BE49-F238E27FC236}">
              <a16:creationId xmlns:a16="http://schemas.microsoft.com/office/drawing/2014/main" xmlns="" id="{00000000-0008-0000-0600-00003E010000}"/>
            </a:ext>
          </a:extLst>
        </xdr:cNvPr>
        <xdr:cNvSpPr/>
      </xdr:nvSpPr>
      <xdr:spPr>
        <a:xfrm>
          <a:off x="6921500" y="622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169950</xdr:rowOff>
    </xdr:from>
    <xdr:ext cx="534377" cy="259045"/>
    <xdr:sp macro="" textlink="">
      <xdr:nvSpPr>
        <xdr:cNvPr id="319" name="テキスト ボックス 318">
          <a:extLst>
            <a:ext uri="{FF2B5EF4-FFF2-40B4-BE49-F238E27FC236}">
              <a16:creationId xmlns:a16="http://schemas.microsoft.com/office/drawing/2014/main" xmlns="" id="{00000000-0008-0000-0600-00003F010000}"/>
            </a:ext>
          </a:extLst>
        </xdr:cNvPr>
        <xdr:cNvSpPr txBox="1"/>
      </xdr:nvSpPr>
      <xdr:spPr>
        <a:xfrm>
          <a:off x="6705111" y="599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xmlns=""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xmlns=""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xmlns=""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xmlns=""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xmlns=""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xmlns=""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xmlns=""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xmlns=""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xmlns=""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xmlns=""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xmlns="" id="{00000000-0008-0000-06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xmlns="" id="{00000000-0008-0000-06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xmlns="" id="{00000000-0008-0000-06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xmlns="" id="{00000000-0008-0000-06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xmlns="" id="{00000000-0008-0000-06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a:extLst>
            <a:ext uri="{FF2B5EF4-FFF2-40B4-BE49-F238E27FC236}">
              <a16:creationId xmlns:a16="http://schemas.microsoft.com/office/drawing/2014/main" xmlns="" id="{00000000-0008-0000-0600-00004F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xmlns="" id="{00000000-0008-0000-06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a:extLst>
            <a:ext uri="{FF2B5EF4-FFF2-40B4-BE49-F238E27FC236}">
              <a16:creationId xmlns:a16="http://schemas.microsoft.com/office/drawing/2014/main" xmlns="" id="{00000000-0008-0000-0600-000051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xmlns="" id="{00000000-0008-0000-06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a16="http://schemas.microsoft.com/office/drawing/2014/main" xmlns="" id="{00000000-0008-0000-0600-000053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xmlns=""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xmlns="" id="{00000000-0008-0000-06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xmlns=""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86398</xdr:rowOff>
    </xdr:from>
    <xdr:to>
      <xdr:col>54</xdr:col>
      <xdr:colOff>189865</xdr:colOff>
      <xdr:row>58</xdr:row>
      <xdr:rowOff>67348</xdr:rowOff>
    </xdr:to>
    <xdr:cxnSp macro="">
      <xdr:nvCxnSpPr>
        <xdr:cNvPr id="343" name="直線コネクタ 342">
          <a:extLst>
            <a:ext uri="{FF2B5EF4-FFF2-40B4-BE49-F238E27FC236}">
              <a16:creationId xmlns:a16="http://schemas.microsoft.com/office/drawing/2014/main" xmlns="" id="{00000000-0008-0000-0600-000057010000}"/>
            </a:ext>
          </a:extLst>
        </xdr:cNvPr>
        <xdr:cNvCxnSpPr/>
      </xdr:nvCxnSpPr>
      <xdr:spPr>
        <a:xfrm flipV="1">
          <a:off x="10475595" y="8658898"/>
          <a:ext cx="127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71175</xdr:rowOff>
    </xdr:from>
    <xdr:ext cx="534377" cy="259045"/>
    <xdr:sp macro="" textlink="">
      <xdr:nvSpPr>
        <xdr:cNvPr id="344" name="普通建設事業費最小値テキスト">
          <a:extLst>
            <a:ext uri="{FF2B5EF4-FFF2-40B4-BE49-F238E27FC236}">
              <a16:creationId xmlns:a16="http://schemas.microsoft.com/office/drawing/2014/main" xmlns="" id="{00000000-0008-0000-0600-000058010000}"/>
            </a:ext>
          </a:extLst>
        </xdr:cNvPr>
        <xdr:cNvSpPr txBox="1"/>
      </xdr:nvSpPr>
      <xdr:spPr>
        <a:xfrm>
          <a:off x="10528300" y="10015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67348</xdr:rowOff>
    </xdr:from>
    <xdr:to>
      <xdr:col>55</xdr:col>
      <xdr:colOff>88900</xdr:colOff>
      <xdr:row>58</xdr:row>
      <xdr:rowOff>67348</xdr:rowOff>
    </xdr:to>
    <xdr:cxnSp macro="">
      <xdr:nvCxnSpPr>
        <xdr:cNvPr id="345" name="直線コネクタ 344">
          <a:extLst>
            <a:ext uri="{FF2B5EF4-FFF2-40B4-BE49-F238E27FC236}">
              <a16:creationId xmlns:a16="http://schemas.microsoft.com/office/drawing/2014/main" xmlns="" id="{00000000-0008-0000-0600-000059010000}"/>
            </a:ext>
          </a:extLst>
        </xdr:cNvPr>
        <xdr:cNvCxnSpPr/>
      </xdr:nvCxnSpPr>
      <xdr:spPr>
        <a:xfrm>
          <a:off x="10388600" y="1001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33075</xdr:rowOff>
    </xdr:from>
    <xdr:ext cx="599010" cy="259045"/>
    <xdr:sp macro="" textlink="">
      <xdr:nvSpPr>
        <xdr:cNvPr id="346" name="普通建設事業費最大値テキスト">
          <a:extLst>
            <a:ext uri="{FF2B5EF4-FFF2-40B4-BE49-F238E27FC236}">
              <a16:creationId xmlns:a16="http://schemas.microsoft.com/office/drawing/2014/main" xmlns="" id="{00000000-0008-0000-0600-00005A010000}"/>
            </a:ext>
          </a:extLst>
        </xdr:cNvPr>
        <xdr:cNvSpPr txBox="1"/>
      </xdr:nvSpPr>
      <xdr:spPr>
        <a:xfrm>
          <a:off x="10528300" y="8434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86398</xdr:rowOff>
    </xdr:from>
    <xdr:to>
      <xdr:col>55</xdr:col>
      <xdr:colOff>88900</xdr:colOff>
      <xdr:row>50</xdr:row>
      <xdr:rowOff>86398</xdr:rowOff>
    </xdr:to>
    <xdr:cxnSp macro="">
      <xdr:nvCxnSpPr>
        <xdr:cNvPr id="347" name="直線コネクタ 346">
          <a:extLst>
            <a:ext uri="{FF2B5EF4-FFF2-40B4-BE49-F238E27FC236}">
              <a16:creationId xmlns:a16="http://schemas.microsoft.com/office/drawing/2014/main" xmlns="" id="{00000000-0008-0000-0600-00005B010000}"/>
            </a:ext>
          </a:extLst>
        </xdr:cNvPr>
        <xdr:cNvCxnSpPr/>
      </xdr:nvCxnSpPr>
      <xdr:spPr>
        <a:xfrm>
          <a:off x="10388600" y="8658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46799</xdr:rowOff>
    </xdr:from>
    <xdr:to>
      <xdr:col>55</xdr:col>
      <xdr:colOff>0</xdr:colOff>
      <xdr:row>57</xdr:row>
      <xdr:rowOff>124041</xdr:rowOff>
    </xdr:to>
    <xdr:cxnSp macro="">
      <xdr:nvCxnSpPr>
        <xdr:cNvPr id="348" name="直線コネクタ 347">
          <a:extLst>
            <a:ext uri="{FF2B5EF4-FFF2-40B4-BE49-F238E27FC236}">
              <a16:creationId xmlns:a16="http://schemas.microsoft.com/office/drawing/2014/main" xmlns="" id="{00000000-0008-0000-0600-00005C010000}"/>
            </a:ext>
          </a:extLst>
        </xdr:cNvPr>
        <xdr:cNvCxnSpPr/>
      </xdr:nvCxnSpPr>
      <xdr:spPr>
        <a:xfrm>
          <a:off x="9639300" y="9819449"/>
          <a:ext cx="838200" cy="77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169930</xdr:rowOff>
    </xdr:from>
    <xdr:ext cx="534377" cy="259045"/>
    <xdr:sp macro="" textlink="">
      <xdr:nvSpPr>
        <xdr:cNvPr id="349" name="普通建設事業費平均値テキスト">
          <a:extLst>
            <a:ext uri="{FF2B5EF4-FFF2-40B4-BE49-F238E27FC236}">
              <a16:creationId xmlns:a16="http://schemas.microsoft.com/office/drawing/2014/main" xmlns="" id="{00000000-0008-0000-0600-00005D010000}"/>
            </a:ext>
          </a:extLst>
        </xdr:cNvPr>
        <xdr:cNvSpPr txBox="1"/>
      </xdr:nvSpPr>
      <xdr:spPr>
        <a:xfrm>
          <a:off x="10528300" y="9428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147053</xdr:rowOff>
    </xdr:from>
    <xdr:to>
      <xdr:col>55</xdr:col>
      <xdr:colOff>50800</xdr:colOff>
      <xdr:row>56</xdr:row>
      <xdr:rowOff>77203</xdr:rowOff>
    </xdr:to>
    <xdr:sp macro="" textlink="">
      <xdr:nvSpPr>
        <xdr:cNvPr id="350" name="フローチャート: 判断 349">
          <a:extLst>
            <a:ext uri="{FF2B5EF4-FFF2-40B4-BE49-F238E27FC236}">
              <a16:creationId xmlns:a16="http://schemas.microsoft.com/office/drawing/2014/main" xmlns="" id="{00000000-0008-0000-0600-00005E010000}"/>
            </a:ext>
          </a:extLst>
        </xdr:cNvPr>
        <xdr:cNvSpPr/>
      </xdr:nvSpPr>
      <xdr:spPr>
        <a:xfrm>
          <a:off x="10426700" y="957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10693</xdr:rowOff>
    </xdr:from>
    <xdr:to>
      <xdr:col>50</xdr:col>
      <xdr:colOff>114300</xdr:colOff>
      <xdr:row>57</xdr:row>
      <xdr:rowOff>46799</xdr:rowOff>
    </xdr:to>
    <xdr:cxnSp macro="">
      <xdr:nvCxnSpPr>
        <xdr:cNvPr id="351" name="直線コネクタ 350">
          <a:extLst>
            <a:ext uri="{FF2B5EF4-FFF2-40B4-BE49-F238E27FC236}">
              <a16:creationId xmlns:a16="http://schemas.microsoft.com/office/drawing/2014/main" xmlns="" id="{00000000-0008-0000-0600-00005F010000}"/>
            </a:ext>
          </a:extLst>
        </xdr:cNvPr>
        <xdr:cNvCxnSpPr/>
      </xdr:nvCxnSpPr>
      <xdr:spPr>
        <a:xfrm>
          <a:off x="8750300" y="9611893"/>
          <a:ext cx="889000" cy="20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121221</xdr:rowOff>
    </xdr:from>
    <xdr:to>
      <xdr:col>50</xdr:col>
      <xdr:colOff>165100</xdr:colOff>
      <xdr:row>56</xdr:row>
      <xdr:rowOff>51371</xdr:rowOff>
    </xdr:to>
    <xdr:sp macro="" textlink="">
      <xdr:nvSpPr>
        <xdr:cNvPr id="352" name="フローチャート: 判断 351">
          <a:extLst>
            <a:ext uri="{FF2B5EF4-FFF2-40B4-BE49-F238E27FC236}">
              <a16:creationId xmlns:a16="http://schemas.microsoft.com/office/drawing/2014/main" xmlns="" id="{00000000-0008-0000-0600-000060010000}"/>
            </a:ext>
          </a:extLst>
        </xdr:cNvPr>
        <xdr:cNvSpPr/>
      </xdr:nvSpPr>
      <xdr:spPr>
        <a:xfrm>
          <a:off x="9588500" y="9550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67898</xdr:rowOff>
    </xdr:from>
    <xdr:ext cx="534377" cy="259045"/>
    <xdr:sp macro="" textlink="">
      <xdr:nvSpPr>
        <xdr:cNvPr id="353" name="テキスト ボックス 352">
          <a:extLst>
            <a:ext uri="{FF2B5EF4-FFF2-40B4-BE49-F238E27FC236}">
              <a16:creationId xmlns:a16="http://schemas.microsoft.com/office/drawing/2014/main" xmlns="" id="{00000000-0008-0000-0600-000061010000}"/>
            </a:ext>
          </a:extLst>
        </xdr:cNvPr>
        <xdr:cNvSpPr txBox="1"/>
      </xdr:nvSpPr>
      <xdr:spPr>
        <a:xfrm>
          <a:off x="9372111" y="9326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10693</xdr:rowOff>
    </xdr:from>
    <xdr:to>
      <xdr:col>45</xdr:col>
      <xdr:colOff>177800</xdr:colOff>
      <xdr:row>56</xdr:row>
      <xdr:rowOff>21489</xdr:rowOff>
    </xdr:to>
    <xdr:cxnSp macro="">
      <xdr:nvCxnSpPr>
        <xdr:cNvPr id="354" name="直線コネクタ 353">
          <a:extLst>
            <a:ext uri="{FF2B5EF4-FFF2-40B4-BE49-F238E27FC236}">
              <a16:creationId xmlns:a16="http://schemas.microsoft.com/office/drawing/2014/main" xmlns="" id="{00000000-0008-0000-0600-000062010000}"/>
            </a:ext>
          </a:extLst>
        </xdr:cNvPr>
        <xdr:cNvCxnSpPr/>
      </xdr:nvCxnSpPr>
      <xdr:spPr>
        <a:xfrm flipV="1">
          <a:off x="7861300" y="9611893"/>
          <a:ext cx="889000" cy="10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118605</xdr:rowOff>
    </xdr:from>
    <xdr:to>
      <xdr:col>46</xdr:col>
      <xdr:colOff>38100</xdr:colOff>
      <xdr:row>56</xdr:row>
      <xdr:rowOff>48755</xdr:rowOff>
    </xdr:to>
    <xdr:sp macro="" textlink="">
      <xdr:nvSpPr>
        <xdr:cNvPr id="355" name="フローチャート: 判断 354">
          <a:extLst>
            <a:ext uri="{FF2B5EF4-FFF2-40B4-BE49-F238E27FC236}">
              <a16:creationId xmlns:a16="http://schemas.microsoft.com/office/drawing/2014/main" xmlns="" id="{00000000-0008-0000-0600-000063010000}"/>
            </a:ext>
          </a:extLst>
        </xdr:cNvPr>
        <xdr:cNvSpPr/>
      </xdr:nvSpPr>
      <xdr:spPr>
        <a:xfrm>
          <a:off x="8699500" y="954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65282</xdr:rowOff>
    </xdr:from>
    <xdr:ext cx="534377" cy="259045"/>
    <xdr:sp macro="" textlink="">
      <xdr:nvSpPr>
        <xdr:cNvPr id="356" name="テキスト ボックス 355">
          <a:extLst>
            <a:ext uri="{FF2B5EF4-FFF2-40B4-BE49-F238E27FC236}">
              <a16:creationId xmlns:a16="http://schemas.microsoft.com/office/drawing/2014/main" xmlns="" id="{00000000-0008-0000-0600-000064010000}"/>
            </a:ext>
          </a:extLst>
        </xdr:cNvPr>
        <xdr:cNvSpPr txBox="1"/>
      </xdr:nvSpPr>
      <xdr:spPr>
        <a:xfrm>
          <a:off x="8483111" y="932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72872</xdr:rowOff>
    </xdr:from>
    <xdr:to>
      <xdr:col>41</xdr:col>
      <xdr:colOff>50800</xdr:colOff>
      <xdr:row>56</xdr:row>
      <xdr:rowOff>21489</xdr:rowOff>
    </xdr:to>
    <xdr:cxnSp macro="">
      <xdr:nvCxnSpPr>
        <xdr:cNvPr id="357" name="直線コネクタ 356">
          <a:extLst>
            <a:ext uri="{FF2B5EF4-FFF2-40B4-BE49-F238E27FC236}">
              <a16:creationId xmlns:a16="http://schemas.microsoft.com/office/drawing/2014/main" xmlns="" id="{00000000-0008-0000-0600-000065010000}"/>
            </a:ext>
          </a:extLst>
        </xdr:cNvPr>
        <xdr:cNvCxnSpPr/>
      </xdr:nvCxnSpPr>
      <xdr:spPr>
        <a:xfrm>
          <a:off x="6972300" y="9502622"/>
          <a:ext cx="889000" cy="120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100482</xdr:rowOff>
    </xdr:from>
    <xdr:to>
      <xdr:col>41</xdr:col>
      <xdr:colOff>101600</xdr:colOff>
      <xdr:row>56</xdr:row>
      <xdr:rowOff>30632</xdr:rowOff>
    </xdr:to>
    <xdr:sp macro="" textlink="">
      <xdr:nvSpPr>
        <xdr:cNvPr id="358" name="フローチャート: 判断 357">
          <a:extLst>
            <a:ext uri="{FF2B5EF4-FFF2-40B4-BE49-F238E27FC236}">
              <a16:creationId xmlns:a16="http://schemas.microsoft.com/office/drawing/2014/main" xmlns="" id="{00000000-0008-0000-0600-000066010000}"/>
            </a:ext>
          </a:extLst>
        </xdr:cNvPr>
        <xdr:cNvSpPr/>
      </xdr:nvSpPr>
      <xdr:spPr>
        <a:xfrm>
          <a:off x="7810500" y="953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47159</xdr:rowOff>
    </xdr:from>
    <xdr:ext cx="534377" cy="259045"/>
    <xdr:sp macro="" textlink="">
      <xdr:nvSpPr>
        <xdr:cNvPr id="359" name="テキスト ボックス 358">
          <a:extLst>
            <a:ext uri="{FF2B5EF4-FFF2-40B4-BE49-F238E27FC236}">
              <a16:creationId xmlns:a16="http://schemas.microsoft.com/office/drawing/2014/main" xmlns="" id="{00000000-0008-0000-0600-000067010000}"/>
            </a:ext>
          </a:extLst>
        </xdr:cNvPr>
        <xdr:cNvSpPr txBox="1"/>
      </xdr:nvSpPr>
      <xdr:spPr>
        <a:xfrm>
          <a:off x="7594111" y="930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146888</xdr:rowOff>
    </xdr:from>
    <xdr:to>
      <xdr:col>36</xdr:col>
      <xdr:colOff>165100</xdr:colOff>
      <xdr:row>56</xdr:row>
      <xdr:rowOff>77038</xdr:rowOff>
    </xdr:to>
    <xdr:sp macro="" textlink="">
      <xdr:nvSpPr>
        <xdr:cNvPr id="360" name="フローチャート: 判断 359">
          <a:extLst>
            <a:ext uri="{FF2B5EF4-FFF2-40B4-BE49-F238E27FC236}">
              <a16:creationId xmlns:a16="http://schemas.microsoft.com/office/drawing/2014/main" xmlns="" id="{00000000-0008-0000-0600-000068010000}"/>
            </a:ext>
          </a:extLst>
        </xdr:cNvPr>
        <xdr:cNvSpPr/>
      </xdr:nvSpPr>
      <xdr:spPr>
        <a:xfrm>
          <a:off x="6921500" y="957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68165</xdr:rowOff>
    </xdr:from>
    <xdr:ext cx="534377" cy="259045"/>
    <xdr:sp macro="" textlink="">
      <xdr:nvSpPr>
        <xdr:cNvPr id="361" name="テキスト ボックス 360">
          <a:extLst>
            <a:ext uri="{FF2B5EF4-FFF2-40B4-BE49-F238E27FC236}">
              <a16:creationId xmlns:a16="http://schemas.microsoft.com/office/drawing/2014/main" xmlns="" id="{00000000-0008-0000-0600-000069010000}"/>
            </a:ext>
          </a:extLst>
        </xdr:cNvPr>
        <xdr:cNvSpPr txBox="1"/>
      </xdr:nvSpPr>
      <xdr:spPr>
        <a:xfrm>
          <a:off x="6705111" y="966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xmlns=""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xmlns=""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73241</xdr:rowOff>
    </xdr:from>
    <xdr:to>
      <xdr:col>55</xdr:col>
      <xdr:colOff>50800</xdr:colOff>
      <xdr:row>58</xdr:row>
      <xdr:rowOff>3391</xdr:rowOff>
    </xdr:to>
    <xdr:sp macro="" textlink="">
      <xdr:nvSpPr>
        <xdr:cNvPr id="367" name="楕円 366">
          <a:extLst>
            <a:ext uri="{FF2B5EF4-FFF2-40B4-BE49-F238E27FC236}">
              <a16:creationId xmlns:a16="http://schemas.microsoft.com/office/drawing/2014/main" xmlns="" id="{00000000-0008-0000-0600-00006F010000}"/>
            </a:ext>
          </a:extLst>
        </xdr:cNvPr>
        <xdr:cNvSpPr/>
      </xdr:nvSpPr>
      <xdr:spPr>
        <a:xfrm>
          <a:off x="10426700" y="9845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159618</xdr:rowOff>
    </xdr:from>
    <xdr:ext cx="534377" cy="259045"/>
    <xdr:sp macro="" textlink="">
      <xdr:nvSpPr>
        <xdr:cNvPr id="368" name="普通建設事業費該当値テキスト">
          <a:extLst>
            <a:ext uri="{FF2B5EF4-FFF2-40B4-BE49-F238E27FC236}">
              <a16:creationId xmlns:a16="http://schemas.microsoft.com/office/drawing/2014/main" xmlns="" id="{00000000-0008-0000-0600-000070010000}"/>
            </a:ext>
          </a:extLst>
        </xdr:cNvPr>
        <xdr:cNvSpPr txBox="1"/>
      </xdr:nvSpPr>
      <xdr:spPr>
        <a:xfrm>
          <a:off x="10528300" y="9760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167449</xdr:rowOff>
    </xdr:from>
    <xdr:to>
      <xdr:col>50</xdr:col>
      <xdr:colOff>165100</xdr:colOff>
      <xdr:row>57</xdr:row>
      <xdr:rowOff>97599</xdr:rowOff>
    </xdr:to>
    <xdr:sp macro="" textlink="">
      <xdr:nvSpPr>
        <xdr:cNvPr id="369" name="楕円 368">
          <a:extLst>
            <a:ext uri="{FF2B5EF4-FFF2-40B4-BE49-F238E27FC236}">
              <a16:creationId xmlns:a16="http://schemas.microsoft.com/office/drawing/2014/main" xmlns="" id="{00000000-0008-0000-0600-000071010000}"/>
            </a:ext>
          </a:extLst>
        </xdr:cNvPr>
        <xdr:cNvSpPr/>
      </xdr:nvSpPr>
      <xdr:spPr>
        <a:xfrm>
          <a:off x="9588500" y="9768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88726</xdr:rowOff>
    </xdr:from>
    <xdr:ext cx="534377" cy="259045"/>
    <xdr:sp macro="" textlink="">
      <xdr:nvSpPr>
        <xdr:cNvPr id="370" name="テキスト ボックス 369">
          <a:extLst>
            <a:ext uri="{FF2B5EF4-FFF2-40B4-BE49-F238E27FC236}">
              <a16:creationId xmlns:a16="http://schemas.microsoft.com/office/drawing/2014/main" xmlns="" id="{00000000-0008-0000-0600-000072010000}"/>
            </a:ext>
          </a:extLst>
        </xdr:cNvPr>
        <xdr:cNvSpPr txBox="1"/>
      </xdr:nvSpPr>
      <xdr:spPr>
        <a:xfrm>
          <a:off x="9372111" y="9861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131343</xdr:rowOff>
    </xdr:from>
    <xdr:to>
      <xdr:col>46</xdr:col>
      <xdr:colOff>38100</xdr:colOff>
      <xdr:row>56</xdr:row>
      <xdr:rowOff>61493</xdr:rowOff>
    </xdr:to>
    <xdr:sp macro="" textlink="">
      <xdr:nvSpPr>
        <xdr:cNvPr id="371" name="楕円 370">
          <a:extLst>
            <a:ext uri="{FF2B5EF4-FFF2-40B4-BE49-F238E27FC236}">
              <a16:creationId xmlns:a16="http://schemas.microsoft.com/office/drawing/2014/main" xmlns="" id="{00000000-0008-0000-0600-000073010000}"/>
            </a:ext>
          </a:extLst>
        </xdr:cNvPr>
        <xdr:cNvSpPr/>
      </xdr:nvSpPr>
      <xdr:spPr>
        <a:xfrm>
          <a:off x="8699500" y="956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52620</xdr:rowOff>
    </xdr:from>
    <xdr:ext cx="534377" cy="259045"/>
    <xdr:sp macro="" textlink="">
      <xdr:nvSpPr>
        <xdr:cNvPr id="372" name="テキスト ボックス 371">
          <a:extLst>
            <a:ext uri="{FF2B5EF4-FFF2-40B4-BE49-F238E27FC236}">
              <a16:creationId xmlns:a16="http://schemas.microsoft.com/office/drawing/2014/main" xmlns="" id="{00000000-0008-0000-0600-000074010000}"/>
            </a:ext>
          </a:extLst>
        </xdr:cNvPr>
        <xdr:cNvSpPr txBox="1"/>
      </xdr:nvSpPr>
      <xdr:spPr>
        <a:xfrm>
          <a:off x="8483111" y="9653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142139</xdr:rowOff>
    </xdr:from>
    <xdr:to>
      <xdr:col>41</xdr:col>
      <xdr:colOff>101600</xdr:colOff>
      <xdr:row>56</xdr:row>
      <xdr:rowOff>72289</xdr:rowOff>
    </xdr:to>
    <xdr:sp macro="" textlink="">
      <xdr:nvSpPr>
        <xdr:cNvPr id="373" name="楕円 372">
          <a:extLst>
            <a:ext uri="{FF2B5EF4-FFF2-40B4-BE49-F238E27FC236}">
              <a16:creationId xmlns:a16="http://schemas.microsoft.com/office/drawing/2014/main" xmlns="" id="{00000000-0008-0000-0600-000075010000}"/>
            </a:ext>
          </a:extLst>
        </xdr:cNvPr>
        <xdr:cNvSpPr/>
      </xdr:nvSpPr>
      <xdr:spPr>
        <a:xfrm>
          <a:off x="7810500" y="957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63416</xdr:rowOff>
    </xdr:from>
    <xdr:ext cx="534377" cy="259045"/>
    <xdr:sp macro="" textlink="">
      <xdr:nvSpPr>
        <xdr:cNvPr id="374" name="テキスト ボックス 373">
          <a:extLst>
            <a:ext uri="{FF2B5EF4-FFF2-40B4-BE49-F238E27FC236}">
              <a16:creationId xmlns:a16="http://schemas.microsoft.com/office/drawing/2014/main" xmlns="" id="{00000000-0008-0000-0600-000076010000}"/>
            </a:ext>
          </a:extLst>
        </xdr:cNvPr>
        <xdr:cNvSpPr txBox="1"/>
      </xdr:nvSpPr>
      <xdr:spPr>
        <a:xfrm>
          <a:off x="7594111" y="9664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22072</xdr:rowOff>
    </xdr:from>
    <xdr:to>
      <xdr:col>36</xdr:col>
      <xdr:colOff>165100</xdr:colOff>
      <xdr:row>55</xdr:row>
      <xdr:rowOff>123672</xdr:rowOff>
    </xdr:to>
    <xdr:sp macro="" textlink="">
      <xdr:nvSpPr>
        <xdr:cNvPr id="375" name="楕円 374">
          <a:extLst>
            <a:ext uri="{FF2B5EF4-FFF2-40B4-BE49-F238E27FC236}">
              <a16:creationId xmlns:a16="http://schemas.microsoft.com/office/drawing/2014/main" xmlns="" id="{00000000-0008-0000-0600-000077010000}"/>
            </a:ext>
          </a:extLst>
        </xdr:cNvPr>
        <xdr:cNvSpPr/>
      </xdr:nvSpPr>
      <xdr:spPr>
        <a:xfrm>
          <a:off x="6921500" y="9451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140199</xdr:rowOff>
    </xdr:from>
    <xdr:ext cx="534377" cy="259045"/>
    <xdr:sp macro="" textlink="">
      <xdr:nvSpPr>
        <xdr:cNvPr id="376" name="テキスト ボックス 375">
          <a:extLst>
            <a:ext uri="{FF2B5EF4-FFF2-40B4-BE49-F238E27FC236}">
              <a16:creationId xmlns:a16="http://schemas.microsoft.com/office/drawing/2014/main" xmlns="" id="{00000000-0008-0000-0600-000078010000}"/>
            </a:ext>
          </a:extLst>
        </xdr:cNvPr>
        <xdr:cNvSpPr txBox="1"/>
      </xdr:nvSpPr>
      <xdr:spPr>
        <a:xfrm>
          <a:off x="6705111" y="9227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xmlns=""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xmlns=""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xmlns=""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xmlns=""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xmlns=""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xmlns=""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xmlns=""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xmlns=""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xmlns=""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xmlns=""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a:extLst>
            <a:ext uri="{FF2B5EF4-FFF2-40B4-BE49-F238E27FC236}">
              <a16:creationId xmlns:a16="http://schemas.microsoft.com/office/drawing/2014/main" xmlns="" id="{00000000-0008-0000-0600-000083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a:extLst>
            <a:ext uri="{FF2B5EF4-FFF2-40B4-BE49-F238E27FC236}">
              <a16:creationId xmlns:a16="http://schemas.microsoft.com/office/drawing/2014/main" xmlns="" id="{00000000-0008-0000-0600-000084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a:extLst>
            <a:ext uri="{FF2B5EF4-FFF2-40B4-BE49-F238E27FC236}">
              <a16:creationId xmlns:a16="http://schemas.microsoft.com/office/drawing/2014/main" xmlns="" id="{00000000-0008-0000-0600-000085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0" name="テキスト ボックス 389">
          <a:extLst>
            <a:ext uri="{FF2B5EF4-FFF2-40B4-BE49-F238E27FC236}">
              <a16:creationId xmlns:a16="http://schemas.microsoft.com/office/drawing/2014/main" xmlns="" id="{00000000-0008-0000-0600-000086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a:extLst>
            <a:ext uri="{FF2B5EF4-FFF2-40B4-BE49-F238E27FC236}">
              <a16:creationId xmlns:a16="http://schemas.microsoft.com/office/drawing/2014/main" xmlns="" id="{00000000-0008-0000-0600-000087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2" name="テキスト ボックス 391">
          <a:extLst>
            <a:ext uri="{FF2B5EF4-FFF2-40B4-BE49-F238E27FC236}">
              <a16:creationId xmlns:a16="http://schemas.microsoft.com/office/drawing/2014/main" xmlns="" id="{00000000-0008-0000-0600-000088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a:extLst>
            <a:ext uri="{FF2B5EF4-FFF2-40B4-BE49-F238E27FC236}">
              <a16:creationId xmlns:a16="http://schemas.microsoft.com/office/drawing/2014/main" xmlns="" id="{00000000-0008-0000-0600-000089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4" name="テキスト ボックス 393">
          <a:extLst>
            <a:ext uri="{FF2B5EF4-FFF2-40B4-BE49-F238E27FC236}">
              <a16:creationId xmlns:a16="http://schemas.microsoft.com/office/drawing/2014/main" xmlns="" id="{00000000-0008-0000-0600-00008A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xmlns=""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6" name="テキスト ボックス 395">
          <a:extLst>
            <a:ext uri="{FF2B5EF4-FFF2-40B4-BE49-F238E27FC236}">
              <a16:creationId xmlns:a16="http://schemas.microsoft.com/office/drawing/2014/main" xmlns="" id="{00000000-0008-0000-0600-00008C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xmlns=""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113754</xdr:rowOff>
    </xdr:from>
    <xdr:to>
      <xdr:col>54</xdr:col>
      <xdr:colOff>189865</xdr:colOff>
      <xdr:row>78</xdr:row>
      <xdr:rowOff>139402</xdr:rowOff>
    </xdr:to>
    <xdr:cxnSp macro="">
      <xdr:nvCxnSpPr>
        <xdr:cNvPr id="398" name="直線コネクタ 397">
          <a:extLst>
            <a:ext uri="{FF2B5EF4-FFF2-40B4-BE49-F238E27FC236}">
              <a16:creationId xmlns:a16="http://schemas.microsoft.com/office/drawing/2014/main" xmlns="" id="{00000000-0008-0000-0600-00008E010000}"/>
            </a:ext>
          </a:extLst>
        </xdr:cNvPr>
        <xdr:cNvCxnSpPr/>
      </xdr:nvCxnSpPr>
      <xdr:spPr>
        <a:xfrm flipV="1">
          <a:off x="10475595" y="12286704"/>
          <a:ext cx="1270" cy="1225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143229</xdr:rowOff>
    </xdr:from>
    <xdr:ext cx="313932" cy="259045"/>
    <xdr:sp macro="" textlink="">
      <xdr:nvSpPr>
        <xdr:cNvPr id="399" name="普通建設事業費 （ うち新規整備　）最小値テキスト">
          <a:extLst>
            <a:ext uri="{FF2B5EF4-FFF2-40B4-BE49-F238E27FC236}">
              <a16:creationId xmlns:a16="http://schemas.microsoft.com/office/drawing/2014/main" xmlns="" id="{00000000-0008-0000-0600-00008F010000}"/>
            </a:ext>
          </a:extLst>
        </xdr:cNvPr>
        <xdr:cNvSpPr txBox="1"/>
      </xdr:nvSpPr>
      <xdr:spPr>
        <a:xfrm>
          <a:off x="10528300" y="135163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139402</xdr:rowOff>
    </xdr:from>
    <xdr:to>
      <xdr:col>55</xdr:col>
      <xdr:colOff>88900</xdr:colOff>
      <xdr:row>78</xdr:row>
      <xdr:rowOff>139402</xdr:rowOff>
    </xdr:to>
    <xdr:cxnSp macro="">
      <xdr:nvCxnSpPr>
        <xdr:cNvPr id="400" name="直線コネクタ 399">
          <a:extLst>
            <a:ext uri="{FF2B5EF4-FFF2-40B4-BE49-F238E27FC236}">
              <a16:creationId xmlns:a16="http://schemas.microsoft.com/office/drawing/2014/main" xmlns="" id="{00000000-0008-0000-0600-000090010000}"/>
            </a:ext>
          </a:extLst>
        </xdr:cNvPr>
        <xdr:cNvCxnSpPr/>
      </xdr:nvCxnSpPr>
      <xdr:spPr>
        <a:xfrm>
          <a:off x="10388600" y="13512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60431</xdr:rowOff>
    </xdr:from>
    <xdr:ext cx="534377" cy="259045"/>
    <xdr:sp macro="" textlink="">
      <xdr:nvSpPr>
        <xdr:cNvPr id="401" name="普通建設事業費 （ うち新規整備　）最大値テキスト">
          <a:extLst>
            <a:ext uri="{FF2B5EF4-FFF2-40B4-BE49-F238E27FC236}">
              <a16:creationId xmlns:a16="http://schemas.microsoft.com/office/drawing/2014/main" xmlns="" id="{00000000-0008-0000-0600-000091010000}"/>
            </a:ext>
          </a:extLst>
        </xdr:cNvPr>
        <xdr:cNvSpPr txBox="1"/>
      </xdr:nvSpPr>
      <xdr:spPr>
        <a:xfrm>
          <a:off x="10528300" y="12061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113754</xdr:rowOff>
    </xdr:from>
    <xdr:to>
      <xdr:col>55</xdr:col>
      <xdr:colOff>88900</xdr:colOff>
      <xdr:row>71</xdr:row>
      <xdr:rowOff>113754</xdr:rowOff>
    </xdr:to>
    <xdr:cxnSp macro="">
      <xdr:nvCxnSpPr>
        <xdr:cNvPr id="402" name="直線コネクタ 401">
          <a:extLst>
            <a:ext uri="{FF2B5EF4-FFF2-40B4-BE49-F238E27FC236}">
              <a16:creationId xmlns:a16="http://schemas.microsoft.com/office/drawing/2014/main" xmlns="" id="{00000000-0008-0000-0600-000092010000}"/>
            </a:ext>
          </a:extLst>
        </xdr:cNvPr>
        <xdr:cNvCxnSpPr/>
      </xdr:nvCxnSpPr>
      <xdr:spPr>
        <a:xfrm>
          <a:off x="10388600" y="12286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142032</xdr:rowOff>
    </xdr:from>
    <xdr:to>
      <xdr:col>55</xdr:col>
      <xdr:colOff>0</xdr:colOff>
      <xdr:row>77</xdr:row>
      <xdr:rowOff>144569</xdr:rowOff>
    </xdr:to>
    <xdr:cxnSp macro="">
      <xdr:nvCxnSpPr>
        <xdr:cNvPr id="403" name="直線コネクタ 402">
          <a:extLst>
            <a:ext uri="{FF2B5EF4-FFF2-40B4-BE49-F238E27FC236}">
              <a16:creationId xmlns:a16="http://schemas.microsoft.com/office/drawing/2014/main" xmlns="" id="{00000000-0008-0000-0600-000093010000}"/>
            </a:ext>
          </a:extLst>
        </xdr:cNvPr>
        <xdr:cNvCxnSpPr/>
      </xdr:nvCxnSpPr>
      <xdr:spPr>
        <a:xfrm flipV="1">
          <a:off x="9639300" y="13343682"/>
          <a:ext cx="838200" cy="2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22531</xdr:rowOff>
    </xdr:from>
    <xdr:ext cx="534377" cy="259045"/>
    <xdr:sp macro="" textlink="">
      <xdr:nvSpPr>
        <xdr:cNvPr id="404" name="普通建設事業費 （ うち新規整備　）平均値テキスト">
          <a:extLst>
            <a:ext uri="{FF2B5EF4-FFF2-40B4-BE49-F238E27FC236}">
              <a16:creationId xmlns:a16="http://schemas.microsoft.com/office/drawing/2014/main" xmlns="" id="{00000000-0008-0000-0600-000094010000}"/>
            </a:ext>
          </a:extLst>
        </xdr:cNvPr>
        <xdr:cNvSpPr txBox="1"/>
      </xdr:nvSpPr>
      <xdr:spPr>
        <a:xfrm>
          <a:off x="10528300" y="13052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171104</xdr:rowOff>
    </xdr:from>
    <xdr:to>
      <xdr:col>55</xdr:col>
      <xdr:colOff>50800</xdr:colOff>
      <xdr:row>77</xdr:row>
      <xdr:rowOff>101254</xdr:rowOff>
    </xdr:to>
    <xdr:sp macro="" textlink="">
      <xdr:nvSpPr>
        <xdr:cNvPr id="405" name="フローチャート: 判断 404">
          <a:extLst>
            <a:ext uri="{FF2B5EF4-FFF2-40B4-BE49-F238E27FC236}">
              <a16:creationId xmlns:a16="http://schemas.microsoft.com/office/drawing/2014/main" xmlns="" id="{00000000-0008-0000-0600-000095010000}"/>
            </a:ext>
          </a:extLst>
        </xdr:cNvPr>
        <xdr:cNvSpPr/>
      </xdr:nvSpPr>
      <xdr:spPr>
        <a:xfrm>
          <a:off x="10426700" y="1320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138534</xdr:rowOff>
    </xdr:from>
    <xdr:to>
      <xdr:col>50</xdr:col>
      <xdr:colOff>114300</xdr:colOff>
      <xdr:row>77</xdr:row>
      <xdr:rowOff>144569</xdr:rowOff>
    </xdr:to>
    <xdr:cxnSp macro="">
      <xdr:nvCxnSpPr>
        <xdr:cNvPr id="406" name="直線コネクタ 405">
          <a:extLst>
            <a:ext uri="{FF2B5EF4-FFF2-40B4-BE49-F238E27FC236}">
              <a16:creationId xmlns:a16="http://schemas.microsoft.com/office/drawing/2014/main" xmlns="" id="{00000000-0008-0000-0600-000096010000}"/>
            </a:ext>
          </a:extLst>
        </xdr:cNvPr>
        <xdr:cNvCxnSpPr/>
      </xdr:nvCxnSpPr>
      <xdr:spPr>
        <a:xfrm>
          <a:off x="8750300" y="13340184"/>
          <a:ext cx="889000" cy="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14788</xdr:rowOff>
    </xdr:from>
    <xdr:to>
      <xdr:col>50</xdr:col>
      <xdr:colOff>165100</xdr:colOff>
      <xdr:row>77</xdr:row>
      <xdr:rowOff>116388</xdr:rowOff>
    </xdr:to>
    <xdr:sp macro="" textlink="">
      <xdr:nvSpPr>
        <xdr:cNvPr id="407" name="フローチャート: 判断 406">
          <a:extLst>
            <a:ext uri="{FF2B5EF4-FFF2-40B4-BE49-F238E27FC236}">
              <a16:creationId xmlns:a16="http://schemas.microsoft.com/office/drawing/2014/main" xmlns="" id="{00000000-0008-0000-0600-000097010000}"/>
            </a:ext>
          </a:extLst>
        </xdr:cNvPr>
        <xdr:cNvSpPr/>
      </xdr:nvSpPr>
      <xdr:spPr>
        <a:xfrm>
          <a:off x="9588500" y="1321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132915</xdr:rowOff>
    </xdr:from>
    <xdr:ext cx="534377" cy="259045"/>
    <xdr:sp macro="" textlink="">
      <xdr:nvSpPr>
        <xdr:cNvPr id="408" name="テキスト ボックス 407">
          <a:extLst>
            <a:ext uri="{FF2B5EF4-FFF2-40B4-BE49-F238E27FC236}">
              <a16:creationId xmlns:a16="http://schemas.microsoft.com/office/drawing/2014/main" xmlns="" id="{00000000-0008-0000-0600-000098010000}"/>
            </a:ext>
          </a:extLst>
        </xdr:cNvPr>
        <xdr:cNvSpPr txBox="1"/>
      </xdr:nvSpPr>
      <xdr:spPr>
        <a:xfrm>
          <a:off x="9372111" y="12991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138534</xdr:rowOff>
    </xdr:from>
    <xdr:to>
      <xdr:col>45</xdr:col>
      <xdr:colOff>177800</xdr:colOff>
      <xdr:row>77</xdr:row>
      <xdr:rowOff>170698</xdr:rowOff>
    </xdr:to>
    <xdr:cxnSp macro="">
      <xdr:nvCxnSpPr>
        <xdr:cNvPr id="409" name="直線コネクタ 408">
          <a:extLst>
            <a:ext uri="{FF2B5EF4-FFF2-40B4-BE49-F238E27FC236}">
              <a16:creationId xmlns:a16="http://schemas.microsoft.com/office/drawing/2014/main" xmlns="" id="{00000000-0008-0000-0600-000099010000}"/>
            </a:ext>
          </a:extLst>
        </xdr:cNvPr>
        <xdr:cNvCxnSpPr/>
      </xdr:nvCxnSpPr>
      <xdr:spPr>
        <a:xfrm flipV="1">
          <a:off x="7861300" y="13340184"/>
          <a:ext cx="889000" cy="32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114412</xdr:rowOff>
    </xdr:from>
    <xdr:to>
      <xdr:col>46</xdr:col>
      <xdr:colOff>38100</xdr:colOff>
      <xdr:row>77</xdr:row>
      <xdr:rowOff>44562</xdr:rowOff>
    </xdr:to>
    <xdr:sp macro="" textlink="">
      <xdr:nvSpPr>
        <xdr:cNvPr id="410" name="フローチャート: 判断 409">
          <a:extLst>
            <a:ext uri="{FF2B5EF4-FFF2-40B4-BE49-F238E27FC236}">
              <a16:creationId xmlns:a16="http://schemas.microsoft.com/office/drawing/2014/main" xmlns="" id="{00000000-0008-0000-0600-00009A010000}"/>
            </a:ext>
          </a:extLst>
        </xdr:cNvPr>
        <xdr:cNvSpPr/>
      </xdr:nvSpPr>
      <xdr:spPr>
        <a:xfrm>
          <a:off x="8699500" y="1314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61089</xdr:rowOff>
    </xdr:from>
    <xdr:ext cx="534377" cy="259045"/>
    <xdr:sp macro="" textlink="">
      <xdr:nvSpPr>
        <xdr:cNvPr id="411" name="テキスト ボックス 410">
          <a:extLst>
            <a:ext uri="{FF2B5EF4-FFF2-40B4-BE49-F238E27FC236}">
              <a16:creationId xmlns:a16="http://schemas.microsoft.com/office/drawing/2014/main" xmlns="" id="{00000000-0008-0000-0600-00009B010000}"/>
            </a:ext>
          </a:extLst>
        </xdr:cNvPr>
        <xdr:cNvSpPr txBox="1"/>
      </xdr:nvSpPr>
      <xdr:spPr>
        <a:xfrm>
          <a:off x="8483111" y="1291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31618</xdr:rowOff>
    </xdr:from>
    <xdr:to>
      <xdr:col>41</xdr:col>
      <xdr:colOff>50800</xdr:colOff>
      <xdr:row>77</xdr:row>
      <xdr:rowOff>170698</xdr:rowOff>
    </xdr:to>
    <xdr:cxnSp macro="">
      <xdr:nvCxnSpPr>
        <xdr:cNvPr id="412" name="直線コネクタ 411">
          <a:extLst>
            <a:ext uri="{FF2B5EF4-FFF2-40B4-BE49-F238E27FC236}">
              <a16:creationId xmlns:a16="http://schemas.microsoft.com/office/drawing/2014/main" xmlns="" id="{00000000-0008-0000-0600-00009C010000}"/>
            </a:ext>
          </a:extLst>
        </xdr:cNvPr>
        <xdr:cNvCxnSpPr/>
      </xdr:nvCxnSpPr>
      <xdr:spPr>
        <a:xfrm>
          <a:off x="6972300" y="13233268"/>
          <a:ext cx="889000" cy="13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120515</xdr:rowOff>
    </xdr:from>
    <xdr:to>
      <xdr:col>41</xdr:col>
      <xdr:colOff>101600</xdr:colOff>
      <xdr:row>77</xdr:row>
      <xdr:rowOff>50665</xdr:rowOff>
    </xdr:to>
    <xdr:sp macro="" textlink="">
      <xdr:nvSpPr>
        <xdr:cNvPr id="413" name="フローチャート: 判断 412">
          <a:extLst>
            <a:ext uri="{FF2B5EF4-FFF2-40B4-BE49-F238E27FC236}">
              <a16:creationId xmlns:a16="http://schemas.microsoft.com/office/drawing/2014/main" xmlns="" id="{00000000-0008-0000-0600-00009D010000}"/>
            </a:ext>
          </a:extLst>
        </xdr:cNvPr>
        <xdr:cNvSpPr/>
      </xdr:nvSpPr>
      <xdr:spPr>
        <a:xfrm>
          <a:off x="7810500" y="13150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67192</xdr:rowOff>
    </xdr:from>
    <xdr:ext cx="534377" cy="259045"/>
    <xdr:sp macro="" textlink="">
      <xdr:nvSpPr>
        <xdr:cNvPr id="414" name="テキスト ボックス 413">
          <a:extLst>
            <a:ext uri="{FF2B5EF4-FFF2-40B4-BE49-F238E27FC236}">
              <a16:creationId xmlns:a16="http://schemas.microsoft.com/office/drawing/2014/main" xmlns="" id="{00000000-0008-0000-0600-00009E010000}"/>
            </a:ext>
          </a:extLst>
        </xdr:cNvPr>
        <xdr:cNvSpPr txBox="1"/>
      </xdr:nvSpPr>
      <xdr:spPr>
        <a:xfrm>
          <a:off x="7594111" y="12925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153913</xdr:rowOff>
    </xdr:from>
    <xdr:to>
      <xdr:col>36</xdr:col>
      <xdr:colOff>165100</xdr:colOff>
      <xdr:row>77</xdr:row>
      <xdr:rowOff>84063</xdr:rowOff>
    </xdr:to>
    <xdr:sp macro="" textlink="">
      <xdr:nvSpPr>
        <xdr:cNvPr id="415" name="フローチャート: 判断 414">
          <a:extLst>
            <a:ext uri="{FF2B5EF4-FFF2-40B4-BE49-F238E27FC236}">
              <a16:creationId xmlns:a16="http://schemas.microsoft.com/office/drawing/2014/main" xmlns="" id="{00000000-0008-0000-0600-00009F010000}"/>
            </a:ext>
          </a:extLst>
        </xdr:cNvPr>
        <xdr:cNvSpPr/>
      </xdr:nvSpPr>
      <xdr:spPr>
        <a:xfrm>
          <a:off x="6921500" y="13184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75190</xdr:rowOff>
    </xdr:from>
    <xdr:ext cx="534377" cy="259045"/>
    <xdr:sp macro="" textlink="">
      <xdr:nvSpPr>
        <xdr:cNvPr id="416" name="テキスト ボックス 415">
          <a:extLst>
            <a:ext uri="{FF2B5EF4-FFF2-40B4-BE49-F238E27FC236}">
              <a16:creationId xmlns:a16="http://schemas.microsoft.com/office/drawing/2014/main" xmlns="" id="{00000000-0008-0000-0600-0000A0010000}"/>
            </a:ext>
          </a:extLst>
        </xdr:cNvPr>
        <xdr:cNvSpPr txBox="1"/>
      </xdr:nvSpPr>
      <xdr:spPr>
        <a:xfrm>
          <a:off x="6705111" y="13276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xmlns=""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xmlns=""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91232</xdr:rowOff>
    </xdr:from>
    <xdr:to>
      <xdr:col>55</xdr:col>
      <xdr:colOff>50800</xdr:colOff>
      <xdr:row>78</xdr:row>
      <xdr:rowOff>21382</xdr:rowOff>
    </xdr:to>
    <xdr:sp macro="" textlink="">
      <xdr:nvSpPr>
        <xdr:cNvPr id="422" name="楕円 421">
          <a:extLst>
            <a:ext uri="{FF2B5EF4-FFF2-40B4-BE49-F238E27FC236}">
              <a16:creationId xmlns:a16="http://schemas.microsoft.com/office/drawing/2014/main" xmlns="" id="{00000000-0008-0000-0600-0000A6010000}"/>
            </a:ext>
          </a:extLst>
        </xdr:cNvPr>
        <xdr:cNvSpPr/>
      </xdr:nvSpPr>
      <xdr:spPr>
        <a:xfrm>
          <a:off x="10426700" y="13292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69659</xdr:rowOff>
    </xdr:from>
    <xdr:ext cx="469744" cy="259045"/>
    <xdr:sp macro="" textlink="">
      <xdr:nvSpPr>
        <xdr:cNvPr id="423" name="普通建設事業費 （ うち新規整備　）該当値テキスト">
          <a:extLst>
            <a:ext uri="{FF2B5EF4-FFF2-40B4-BE49-F238E27FC236}">
              <a16:creationId xmlns:a16="http://schemas.microsoft.com/office/drawing/2014/main" xmlns="" id="{00000000-0008-0000-0600-0000A7010000}"/>
            </a:ext>
          </a:extLst>
        </xdr:cNvPr>
        <xdr:cNvSpPr txBox="1"/>
      </xdr:nvSpPr>
      <xdr:spPr>
        <a:xfrm>
          <a:off x="10528300" y="13271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93769</xdr:rowOff>
    </xdr:from>
    <xdr:to>
      <xdr:col>50</xdr:col>
      <xdr:colOff>165100</xdr:colOff>
      <xdr:row>78</xdr:row>
      <xdr:rowOff>23919</xdr:rowOff>
    </xdr:to>
    <xdr:sp macro="" textlink="">
      <xdr:nvSpPr>
        <xdr:cNvPr id="424" name="楕円 423">
          <a:extLst>
            <a:ext uri="{FF2B5EF4-FFF2-40B4-BE49-F238E27FC236}">
              <a16:creationId xmlns:a16="http://schemas.microsoft.com/office/drawing/2014/main" xmlns="" id="{00000000-0008-0000-0600-0000A8010000}"/>
            </a:ext>
          </a:extLst>
        </xdr:cNvPr>
        <xdr:cNvSpPr/>
      </xdr:nvSpPr>
      <xdr:spPr>
        <a:xfrm>
          <a:off x="9588500" y="1329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15046</xdr:rowOff>
    </xdr:from>
    <xdr:ext cx="469744" cy="259045"/>
    <xdr:sp macro="" textlink="">
      <xdr:nvSpPr>
        <xdr:cNvPr id="425" name="テキスト ボックス 424">
          <a:extLst>
            <a:ext uri="{FF2B5EF4-FFF2-40B4-BE49-F238E27FC236}">
              <a16:creationId xmlns:a16="http://schemas.microsoft.com/office/drawing/2014/main" xmlns="" id="{00000000-0008-0000-0600-0000A9010000}"/>
            </a:ext>
          </a:extLst>
        </xdr:cNvPr>
        <xdr:cNvSpPr txBox="1"/>
      </xdr:nvSpPr>
      <xdr:spPr>
        <a:xfrm>
          <a:off x="9404428" y="13388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87734</xdr:rowOff>
    </xdr:from>
    <xdr:to>
      <xdr:col>46</xdr:col>
      <xdr:colOff>38100</xdr:colOff>
      <xdr:row>78</xdr:row>
      <xdr:rowOff>17884</xdr:rowOff>
    </xdr:to>
    <xdr:sp macro="" textlink="">
      <xdr:nvSpPr>
        <xdr:cNvPr id="426" name="楕円 425">
          <a:extLst>
            <a:ext uri="{FF2B5EF4-FFF2-40B4-BE49-F238E27FC236}">
              <a16:creationId xmlns:a16="http://schemas.microsoft.com/office/drawing/2014/main" xmlns="" id="{00000000-0008-0000-0600-0000AA010000}"/>
            </a:ext>
          </a:extLst>
        </xdr:cNvPr>
        <xdr:cNvSpPr/>
      </xdr:nvSpPr>
      <xdr:spPr>
        <a:xfrm>
          <a:off x="8699500" y="1328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9011</xdr:rowOff>
    </xdr:from>
    <xdr:ext cx="469744" cy="259045"/>
    <xdr:sp macro="" textlink="">
      <xdr:nvSpPr>
        <xdr:cNvPr id="427" name="テキスト ボックス 426">
          <a:extLst>
            <a:ext uri="{FF2B5EF4-FFF2-40B4-BE49-F238E27FC236}">
              <a16:creationId xmlns:a16="http://schemas.microsoft.com/office/drawing/2014/main" xmlns="" id="{00000000-0008-0000-0600-0000AB010000}"/>
            </a:ext>
          </a:extLst>
        </xdr:cNvPr>
        <xdr:cNvSpPr txBox="1"/>
      </xdr:nvSpPr>
      <xdr:spPr>
        <a:xfrm>
          <a:off x="8515428" y="13382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119898</xdr:rowOff>
    </xdr:from>
    <xdr:to>
      <xdr:col>41</xdr:col>
      <xdr:colOff>101600</xdr:colOff>
      <xdr:row>78</xdr:row>
      <xdr:rowOff>50048</xdr:rowOff>
    </xdr:to>
    <xdr:sp macro="" textlink="">
      <xdr:nvSpPr>
        <xdr:cNvPr id="428" name="楕円 427">
          <a:extLst>
            <a:ext uri="{FF2B5EF4-FFF2-40B4-BE49-F238E27FC236}">
              <a16:creationId xmlns:a16="http://schemas.microsoft.com/office/drawing/2014/main" xmlns="" id="{00000000-0008-0000-0600-0000AC010000}"/>
            </a:ext>
          </a:extLst>
        </xdr:cNvPr>
        <xdr:cNvSpPr/>
      </xdr:nvSpPr>
      <xdr:spPr>
        <a:xfrm>
          <a:off x="7810500" y="13321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41175</xdr:rowOff>
    </xdr:from>
    <xdr:ext cx="469744" cy="259045"/>
    <xdr:sp macro="" textlink="">
      <xdr:nvSpPr>
        <xdr:cNvPr id="429" name="テキスト ボックス 428">
          <a:extLst>
            <a:ext uri="{FF2B5EF4-FFF2-40B4-BE49-F238E27FC236}">
              <a16:creationId xmlns:a16="http://schemas.microsoft.com/office/drawing/2014/main" xmlns="" id="{00000000-0008-0000-0600-0000AD010000}"/>
            </a:ext>
          </a:extLst>
        </xdr:cNvPr>
        <xdr:cNvSpPr txBox="1"/>
      </xdr:nvSpPr>
      <xdr:spPr>
        <a:xfrm>
          <a:off x="7626428" y="13414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152268</xdr:rowOff>
    </xdr:from>
    <xdr:to>
      <xdr:col>36</xdr:col>
      <xdr:colOff>165100</xdr:colOff>
      <xdr:row>77</xdr:row>
      <xdr:rowOff>82418</xdr:rowOff>
    </xdr:to>
    <xdr:sp macro="" textlink="">
      <xdr:nvSpPr>
        <xdr:cNvPr id="430" name="楕円 429">
          <a:extLst>
            <a:ext uri="{FF2B5EF4-FFF2-40B4-BE49-F238E27FC236}">
              <a16:creationId xmlns:a16="http://schemas.microsoft.com/office/drawing/2014/main" xmlns="" id="{00000000-0008-0000-0600-0000AE010000}"/>
            </a:ext>
          </a:extLst>
        </xdr:cNvPr>
        <xdr:cNvSpPr/>
      </xdr:nvSpPr>
      <xdr:spPr>
        <a:xfrm>
          <a:off x="6921500" y="13182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98945</xdr:rowOff>
    </xdr:from>
    <xdr:ext cx="534377" cy="259045"/>
    <xdr:sp macro="" textlink="">
      <xdr:nvSpPr>
        <xdr:cNvPr id="431" name="テキスト ボックス 430">
          <a:extLst>
            <a:ext uri="{FF2B5EF4-FFF2-40B4-BE49-F238E27FC236}">
              <a16:creationId xmlns:a16="http://schemas.microsoft.com/office/drawing/2014/main" xmlns="" id="{00000000-0008-0000-0600-0000AF010000}"/>
            </a:ext>
          </a:extLst>
        </xdr:cNvPr>
        <xdr:cNvSpPr txBox="1"/>
      </xdr:nvSpPr>
      <xdr:spPr>
        <a:xfrm>
          <a:off x="6705111" y="12957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xmlns=""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xmlns=""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xmlns=""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xmlns=""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xmlns=""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xmlns=""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xmlns=""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xmlns=""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xmlns=""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xmlns=""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a:extLst>
            <a:ext uri="{FF2B5EF4-FFF2-40B4-BE49-F238E27FC236}">
              <a16:creationId xmlns:a16="http://schemas.microsoft.com/office/drawing/2014/main" xmlns="" id="{00000000-0008-0000-0600-0000BA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a:extLst>
            <a:ext uri="{FF2B5EF4-FFF2-40B4-BE49-F238E27FC236}">
              <a16:creationId xmlns:a16="http://schemas.microsoft.com/office/drawing/2014/main" xmlns="" id="{00000000-0008-0000-0600-0000BB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a:extLst>
            <a:ext uri="{FF2B5EF4-FFF2-40B4-BE49-F238E27FC236}">
              <a16:creationId xmlns:a16="http://schemas.microsoft.com/office/drawing/2014/main" xmlns="" id="{00000000-0008-0000-0600-0000BC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5" name="テキスト ボックス 444">
          <a:extLst>
            <a:ext uri="{FF2B5EF4-FFF2-40B4-BE49-F238E27FC236}">
              <a16:creationId xmlns:a16="http://schemas.microsoft.com/office/drawing/2014/main" xmlns="" id="{00000000-0008-0000-0600-0000BD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a:extLst>
            <a:ext uri="{FF2B5EF4-FFF2-40B4-BE49-F238E27FC236}">
              <a16:creationId xmlns:a16="http://schemas.microsoft.com/office/drawing/2014/main" xmlns="" id="{00000000-0008-0000-0600-0000BE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7" name="テキスト ボックス 446">
          <a:extLst>
            <a:ext uri="{FF2B5EF4-FFF2-40B4-BE49-F238E27FC236}">
              <a16:creationId xmlns:a16="http://schemas.microsoft.com/office/drawing/2014/main" xmlns="" id="{00000000-0008-0000-0600-0000BF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a:extLst>
            <a:ext uri="{FF2B5EF4-FFF2-40B4-BE49-F238E27FC236}">
              <a16:creationId xmlns:a16="http://schemas.microsoft.com/office/drawing/2014/main" xmlns="" id="{00000000-0008-0000-0600-0000C0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9" name="テキスト ボックス 448">
          <a:extLst>
            <a:ext uri="{FF2B5EF4-FFF2-40B4-BE49-F238E27FC236}">
              <a16:creationId xmlns:a16="http://schemas.microsoft.com/office/drawing/2014/main" xmlns="" id="{00000000-0008-0000-0600-0000C1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xmlns="" id="{00000000-0008-0000-06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1" name="テキスト ボックス 450">
          <a:extLst>
            <a:ext uri="{FF2B5EF4-FFF2-40B4-BE49-F238E27FC236}">
              <a16:creationId xmlns:a16="http://schemas.microsoft.com/office/drawing/2014/main" xmlns="" id="{00000000-0008-0000-0600-0000C3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a:extLst>
            <a:ext uri="{FF2B5EF4-FFF2-40B4-BE49-F238E27FC236}">
              <a16:creationId xmlns:a16="http://schemas.microsoft.com/office/drawing/2014/main" xmlns="" id="{00000000-0008-0000-06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78572</xdr:rowOff>
    </xdr:from>
    <xdr:to>
      <xdr:col>54</xdr:col>
      <xdr:colOff>189865</xdr:colOff>
      <xdr:row>98</xdr:row>
      <xdr:rowOff>40396</xdr:rowOff>
    </xdr:to>
    <xdr:cxnSp macro="">
      <xdr:nvCxnSpPr>
        <xdr:cNvPr id="453" name="直線コネクタ 452">
          <a:extLst>
            <a:ext uri="{FF2B5EF4-FFF2-40B4-BE49-F238E27FC236}">
              <a16:creationId xmlns:a16="http://schemas.microsoft.com/office/drawing/2014/main" xmlns="" id="{00000000-0008-0000-0600-0000C5010000}"/>
            </a:ext>
          </a:extLst>
        </xdr:cNvPr>
        <xdr:cNvCxnSpPr/>
      </xdr:nvCxnSpPr>
      <xdr:spPr>
        <a:xfrm flipV="1">
          <a:off x="10475595" y="15509072"/>
          <a:ext cx="1270" cy="1333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44223</xdr:rowOff>
    </xdr:from>
    <xdr:ext cx="469744" cy="259045"/>
    <xdr:sp macro="" textlink="">
      <xdr:nvSpPr>
        <xdr:cNvPr id="454" name="普通建設事業費 （ うち更新整備　）最小値テキスト">
          <a:extLst>
            <a:ext uri="{FF2B5EF4-FFF2-40B4-BE49-F238E27FC236}">
              <a16:creationId xmlns:a16="http://schemas.microsoft.com/office/drawing/2014/main" xmlns="" id="{00000000-0008-0000-0600-0000C6010000}"/>
            </a:ext>
          </a:extLst>
        </xdr:cNvPr>
        <xdr:cNvSpPr txBox="1"/>
      </xdr:nvSpPr>
      <xdr:spPr>
        <a:xfrm>
          <a:off x="10528300" y="16846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40396</xdr:rowOff>
    </xdr:from>
    <xdr:to>
      <xdr:col>55</xdr:col>
      <xdr:colOff>88900</xdr:colOff>
      <xdr:row>98</xdr:row>
      <xdr:rowOff>40396</xdr:rowOff>
    </xdr:to>
    <xdr:cxnSp macro="">
      <xdr:nvCxnSpPr>
        <xdr:cNvPr id="455" name="直線コネクタ 454">
          <a:extLst>
            <a:ext uri="{FF2B5EF4-FFF2-40B4-BE49-F238E27FC236}">
              <a16:creationId xmlns:a16="http://schemas.microsoft.com/office/drawing/2014/main" xmlns="" id="{00000000-0008-0000-0600-0000C7010000}"/>
            </a:ext>
          </a:extLst>
        </xdr:cNvPr>
        <xdr:cNvCxnSpPr/>
      </xdr:nvCxnSpPr>
      <xdr:spPr>
        <a:xfrm>
          <a:off x="10388600" y="16842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25249</xdr:rowOff>
    </xdr:from>
    <xdr:ext cx="534377" cy="259045"/>
    <xdr:sp macro="" textlink="">
      <xdr:nvSpPr>
        <xdr:cNvPr id="456" name="普通建設事業費 （ うち更新整備　）最大値テキスト">
          <a:extLst>
            <a:ext uri="{FF2B5EF4-FFF2-40B4-BE49-F238E27FC236}">
              <a16:creationId xmlns:a16="http://schemas.microsoft.com/office/drawing/2014/main" xmlns="" id="{00000000-0008-0000-0600-0000C8010000}"/>
            </a:ext>
          </a:extLst>
        </xdr:cNvPr>
        <xdr:cNvSpPr txBox="1"/>
      </xdr:nvSpPr>
      <xdr:spPr>
        <a:xfrm>
          <a:off x="10528300" y="15284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78572</xdr:rowOff>
    </xdr:from>
    <xdr:to>
      <xdr:col>55</xdr:col>
      <xdr:colOff>88900</xdr:colOff>
      <xdr:row>90</xdr:row>
      <xdr:rowOff>78572</xdr:rowOff>
    </xdr:to>
    <xdr:cxnSp macro="">
      <xdr:nvCxnSpPr>
        <xdr:cNvPr id="457" name="直線コネクタ 456">
          <a:extLst>
            <a:ext uri="{FF2B5EF4-FFF2-40B4-BE49-F238E27FC236}">
              <a16:creationId xmlns:a16="http://schemas.microsoft.com/office/drawing/2014/main" xmlns="" id="{00000000-0008-0000-0600-0000C9010000}"/>
            </a:ext>
          </a:extLst>
        </xdr:cNvPr>
        <xdr:cNvCxnSpPr/>
      </xdr:nvCxnSpPr>
      <xdr:spPr>
        <a:xfrm>
          <a:off x="10388600" y="15509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65542</xdr:rowOff>
    </xdr:from>
    <xdr:to>
      <xdr:col>55</xdr:col>
      <xdr:colOff>0</xdr:colOff>
      <xdr:row>97</xdr:row>
      <xdr:rowOff>83807</xdr:rowOff>
    </xdr:to>
    <xdr:cxnSp macro="">
      <xdr:nvCxnSpPr>
        <xdr:cNvPr id="458" name="直線コネクタ 457">
          <a:extLst>
            <a:ext uri="{FF2B5EF4-FFF2-40B4-BE49-F238E27FC236}">
              <a16:creationId xmlns:a16="http://schemas.microsoft.com/office/drawing/2014/main" xmlns="" id="{00000000-0008-0000-0600-0000CA010000}"/>
            </a:ext>
          </a:extLst>
        </xdr:cNvPr>
        <xdr:cNvCxnSpPr/>
      </xdr:nvCxnSpPr>
      <xdr:spPr>
        <a:xfrm>
          <a:off x="9639300" y="16696192"/>
          <a:ext cx="838200" cy="18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122041</xdr:rowOff>
    </xdr:from>
    <xdr:ext cx="534377" cy="259045"/>
    <xdr:sp macro="" textlink="">
      <xdr:nvSpPr>
        <xdr:cNvPr id="459" name="普通建設事業費 （ うち更新整備　）平均値テキスト">
          <a:extLst>
            <a:ext uri="{FF2B5EF4-FFF2-40B4-BE49-F238E27FC236}">
              <a16:creationId xmlns:a16="http://schemas.microsoft.com/office/drawing/2014/main" xmlns="" id="{00000000-0008-0000-0600-0000CB010000}"/>
            </a:ext>
          </a:extLst>
        </xdr:cNvPr>
        <xdr:cNvSpPr txBox="1"/>
      </xdr:nvSpPr>
      <xdr:spPr>
        <a:xfrm>
          <a:off x="10528300" y="16238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99164</xdr:rowOff>
    </xdr:from>
    <xdr:to>
      <xdr:col>55</xdr:col>
      <xdr:colOff>50800</xdr:colOff>
      <xdr:row>96</xdr:row>
      <xdr:rowOff>29314</xdr:rowOff>
    </xdr:to>
    <xdr:sp macro="" textlink="">
      <xdr:nvSpPr>
        <xdr:cNvPr id="460" name="フローチャート: 判断 459">
          <a:extLst>
            <a:ext uri="{FF2B5EF4-FFF2-40B4-BE49-F238E27FC236}">
              <a16:creationId xmlns:a16="http://schemas.microsoft.com/office/drawing/2014/main" xmlns="" id="{00000000-0008-0000-0600-0000CC010000}"/>
            </a:ext>
          </a:extLst>
        </xdr:cNvPr>
        <xdr:cNvSpPr/>
      </xdr:nvSpPr>
      <xdr:spPr>
        <a:xfrm>
          <a:off x="10426700" y="1638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34430</xdr:rowOff>
    </xdr:from>
    <xdr:to>
      <xdr:col>50</xdr:col>
      <xdr:colOff>114300</xdr:colOff>
      <xdr:row>97</xdr:row>
      <xdr:rowOff>65542</xdr:rowOff>
    </xdr:to>
    <xdr:cxnSp macro="">
      <xdr:nvCxnSpPr>
        <xdr:cNvPr id="461" name="直線コネクタ 460">
          <a:extLst>
            <a:ext uri="{FF2B5EF4-FFF2-40B4-BE49-F238E27FC236}">
              <a16:creationId xmlns:a16="http://schemas.microsoft.com/office/drawing/2014/main" xmlns="" id="{00000000-0008-0000-0600-0000CD010000}"/>
            </a:ext>
          </a:extLst>
        </xdr:cNvPr>
        <xdr:cNvCxnSpPr/>
      </xdr:nvCxnSpPr>
      <xdr:spPr>
        <a:xfrm>
          <a:off x="8750300" y="16493630"/>
          <a:ext cx="889000" cy="202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82224</xdr:rowOff>
    </xdr:from>
    <xdr:to>
      <xdr:col>50</xdr:col>
      <xdr:colOff>165100</xdr:colOff>
      <xdr:row>96</xdr:row>
      <xdr:rowOff>12374</xdr:rowOff>
    </xdr:to>
    <xdr:sp macro="" textlink="">
      <xdr:nvSpPr>
        <xdr:cNvPr id="462" name="フローチャート: 判断 461">
          <a:extLst>
            <a:ext uri="{FF2B5EF4-FFF2-40B4-BE49-F238E27FC236}">
              <a16:creationId xmlns:a16="http://schemas.microsoft.com/office/drawing/2014/main" xmlns="" id="{00000000-0008-0000-0600-0000CE010000}"/>
            </a:ext>
          </a:extLst>
        </xdr:cNvPr>
        <xdr:cNvSpPr/>
      </xdr:nvSpPr>
      <xdr:spPr>
        <a:xfrm>
          <a:off x="9588500" y="1636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28901</xdr:rowOff>
    </xdr:from>
    <xdr:ext cx="534377" cy="259045"/>
    <xdr:sp macro="" textlink="">
      <xdr:nvSpPr>
        <xdr:cNvPr id="463" name="テキスト ボックス 462">
          <a:extLst>
            <a:ext uri="{FF2B5EF4-FFF2-40B4-BE49-F238E27FC236}">
              <a16:creationId xmlns:a16="http://schemas.microsoft.com/office/drawing/2014/main" xmlns="" id="{00000000-0008-0000-0600-0000CF010000}"/>
            </a:ext>
          </a:extLst>
        </xdr:cNvPr>
        <xdr:cNvSpPr txBox="1"/>
      </xdr:nvSpPr>
      <xdr:spPr>
        <a:xfrm>
          <a:off x="9372111" y="1614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104449</xdr:rowOff>
    </xdr:from>
    <xdr:to>
      <xdr:col>45</xdr:col>
      <xdr:colOff>177800</xdr:colOff>
      <xdr:row>96</xdr:row>
      <xdr:rowOff>34430</xdr:rowOff>
    </xdr:to>
    <xdr:cxnSp macro="">
      <xdr:nvCxnSpPr>
        <xdr:cNvPr id="464" name="直線コネクタ 463">
          <a:extLst>
            <a:ext uri="{FF2B5EF4-FFF2-40B4-BE49-F238E27FC236}">
              <a16:creationId xmlns:a16="http://schemas.microsoft.com/office/drawing/2014/main" xmlns="" id="{00000000-0008-0000-0600-0000D0010000}"/>
            </a:ext>
          </a:extLst>
        </xdr:cNvPr>
        <xdr:cNvCxnSpPr/>
      </xdr:nvCxnSpPr>
      <xdr:spPr>
        <a:xfrm>
          <a:off x="7861300" y="16392199"/>
          <a:ext cx="889000" cy="10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99850</xdr:rowOff>
    </xdr:from>
    <xdr:to>
      <xdr:col>46</xdr:col>
      <xdr:colOff>38100</xdr:colOff>
      <xdr:row>96</xdr:row>
      <xdr:rowOff>30000</xdr:rowOff>
    </xdr:to>
    <xdr:sp macro="" textlink="">
      <xdr:nvSpPr>
        <xdr:cNvPr id="465" name="フローチャート: 判断 464">
          <a:extLst>
            <a:ext uri="{FF2B5EF4-FFF2-40B4-BE49-F238E27FC236}">
              <a16:creationId xmlns:a16="http://schemas.microsoft.com/office/drawing/2014/main" xmlns="" id="{00000000-0008-0000-0600-0000D1010000}"/>
            </a:ext>
          </a:extLst>
        </xdr:cNvPr>
        <xdr:cNvSpPr/>
      </xdr:nvSpPr>
      <xdr:spPr>
        <a:xfrm>
          <a:off x="8699500" y="1638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46527</xdr:rowOff>
    </xdr:from>
    <xdr:ext cx="534377" cy="259045"/>
    <xdr:sp macro="" textlink="">
      <xdr:nvSpPr>
        <xdr:cNvPr id="466" name="テキスト ボックス 465">
          <a:extLst>
            <a:ext uri="{FF2B5EF4-FFF2-40B4-BE49-F238E27FC236}">
              <a16:creationId xmlns:a16="http://schemas.microsoft.com/office/drawing/2014/main" xmlns="" id="{00000000-0008-0000-0600-0000D2010000}"/>
            </a:ext>
          </a:extLst>
        </xdr:cNvPr>
        <xdr:cNvSpPr txBox="1"/>
      </xdr:nvSpPr>
      <xdr:spPr>
        <a:xfrm>
          <a:off x="8483111" y="1616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104449</xdr:rowOff>
    </xdr:from>
    <xdr:to>
      <xdr:col>41</xdr:col>
      <xdr:colOff>50800</xdr:colOff>
      <xdr:row>96</xdr:row>
      <xdr:rowOff>29927</xdr:rowOff>
    </xdr:to>
    <xdr:cxnSp macro="">
      <xdr:nvCxnSpPr>
        <xdr:cNvPr id="467" name="直線コネクタ 466">
          <a:extLst>
            <a:ext uri="{FF2B5EF4-FFF2-40B4-BE49-F238E27FC236}">
              <a16:creationId xmlns:a16="http://schemas.microsoft.com/office/drawing/2014/main" xmlns="" id="{00000000-0008-0000-0600-0000D3010000}"/>
            </a:ext>
          </a:extLst>
        </xdr:cNvPr>
        <xdr:cNvCxnSpPr/>
      </xdr:nvCxnSpPr>
      <xdr:spPr>
        <a:xfrm flipV="1">
          <a:off x="6972300" y="16392199"/>
          <a:ext cx="889000" cy="96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60736</xdr:rowOff>
    </xdr:from>
    <xdr:to>
      <xdr:col>41</xdr:col>
      <xdr:colOff>101600</xdr:colOff>
      <xdr:row>95</xdr:row>
      <xdr:rowOff>162336</xdr:rowOff>
    </xdr:to>
    <xdr:sp macro="" textlink="">
      <xdr:nvSpPr>
        <xdr:cNvPr id="468" name="フローチャート: 判断 467">
          <a:extLst>
            <a:ext uri="{FF2B5EF4-FFF2-40B4-BE49-F238E27FC236}">
              <a16:creationId xmlns:a16="http://schemas.microsoft.com/office/drawing/2014/main" xmlns="" id="{00000000-0008-0000-0600-0000D4010000}"/>
            </a:ext>
          </a:extLst>
        </xdr:cNvPr>
        <xdr:cNvSpPr/>
      </xdr:nvSpPr>
      <xdr:spPr>
        <a:xfrm>
          <a:off x="7810500" y="1634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153463</xdr:rowOff>
    </xdr:from>
    <xdr:ext cx="534377" cy="259045"/>
    <xdr:sp macro="" textlink="">
      <xdr:nvSpPr>
        <xdr:cNvPr id="469" name="テキスト ボックス 468">
          <a:extLst>
            <a:ext uri="{FF2B5EF4-FFF2-40B4-BE49-F238E27FC236}">
              <a16:creationId xmlns:a16="http://schemas.microsoft.com/office/drawing/2014/main" xmlns="" id="{00000000-0008-0000-0600-0000D5010000}"/>
            </a:ext>
          </a:extLst>
        </xdr:cNvPr>
        <xdr:cNvSpPr txBox="1"/>
      </xdr:nvSpPr>
      <xdr:spPr>
        <a:xfrm>
          <a:off x="7594111" y="1644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105474</xdr:rowOff>
    </xdr:from>
    <xdr:to>
      <xdr:col>36</xdr:col>
      <xdr:colOff>165100</xdr:colOff>
      <xdr:row>96</xdr:row>
      <xdr:rowOff>35624</xdr:rowOff>
    </xdr:to>
    <xdr:sp macro="" textlink="">
      <xdr:nvSpPr>
        <xdr:cNvPr id="470" name="フローチャート: 判断 469">
          <a:extLst>
            <a:ext uri="{FF2B5EF4-FFF2-40B4-BE49-F238E27FC236}">
              <a16:creationId xmlns:a16="http://schemas.microsoft.com/office/drawing/2014/main" xmlns="" id="{00000000-0008-0000-0600-0000D6010000}"/>
            </a:ext>
          </a:extLst>
        </xdr:cNvPr>
        <xdr:cNvSpPr/>
      </xdr:nvSpPr>
      <xdr:spPr>
        <a:xfrm>
          <a:off x="6921500" y="16393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52151</xdr:rowOff>
    </xdr:from>
    <xdr:ext cx="534377" cy="259045"/>
    <xdr:sp macro="" textlink="">
      <xdr:nvSpPr>
        <xdr:cNvPr id="471" name="テキスト ボックス 470">
          <a:extLst>
            <a:ext uri="{FF2B5EF4-FFF2-40B4-BE49-F238E27FC236}">
              <a16:creationId xmlns:a16="http://schemas.microsoft.com/office/drawing/2014/main" xmlns="" id="{00000000-0008-0000-0600-0000D7010000}"/>
            </a:ext>
          </a:extLst>
        </xdr:cNvPr>
        <xdr:cNvSpPr txBox="1"/>
      </xdr:nvSpPr>
      <xdr:spPr>
        <a:xfrm>
          <a:off x="6705111" y="16168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xmlns="" id="{00000000-0008-0000-06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xmlns="" id="{00000000-0008-0000-06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xmlns="" id="{00000000-0008-0000-06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xmlns="" id="{00000000-0008-0000-06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xmlns="" id="{00000000-0008-0000-06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33007</xdr:rowOff>
    </xdr:from>
    <xdr:to>
      <xdr:col>55</xdr:col>
      <xdr:colOff>50800</xdr:colOff>
      <xdr:row>97</xdr:row>
      <xdr:rowOff>134607</xdr:rowOff>
    </xdr:to>
    <xdr:sp macro="" textlink="">
      <xdr:nvSpPr>
        <xdr:cNvPr id="477" name="楕円 476">
          <a:extLst>
            <a:ext uri="{FF2B5EF4-FFF2-40B4-BE49-F238E27FC236}">
              <a16:creationId xmlns:a16="http://schemas.microsoft.com/office/drawing/2014/main" xmlns="" id="{00000000-0008-0000-0600-0000DD010000}"/>
            </a:ext>
          </a:extLst>
        </xdr:cNvPr>
        <xdr:cNvSpPr/>
      </xdr:nvSpPr>
      <xdr:spPr>
        <a:xfrm>
          <a:off x="10426700" y="16663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11434</xdr:rowOff>
    </xdr:from>
    <xdr:ext cx="469744" cy="259045"/>
    <xdr:sp macro="" textlink="">
      <xdr:nvSpPr>
        <xdr:cNvPr id="478" name="普通建設事業費 （ うち更新整備　）該当値テキスト">
          <a:extLst>
            <a:ext uri="{FF2B5EF4-FFF2-40B4-BE49-F238E27FC236}">
              <a16:creationId xmlns:a16="http://schemas.microsoft.com/office/drawing/2014/main" xmlns="" id="{00000000-0008-0000-0600-0000DE010000}"/>
            </a:ext>
          </a:extLst>
        </xdr:cNvPr>
        <xdr:cNvSpPr txBox="1"/>
      </xdr:nvSpPr>
      <xdr:spPr>
        <a:xfrm>
          <a:off x="10528300" y="16642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14742</xdr:rowOff>
    </xdr:from>
    <xdr:to>
      <xdr:col>50</xdr:col>
      <xdr:colOff>165100</xdr:colOff>
      <xdr:row>97</xdr:row>
      <xdr:rowOff>116342</xdr:rowOff>
    </xdr:to>
    <xdr:sp macro="" textlink="">
      <xdr:nvSpPr>
        <xdr:cNvPr id="479" name="楕円 478">
          <a:extLst>
            <a:ext uri="{FF2B5EF4-FFF2-40B4-BE49-F238E27FC236}">
              <a16:creationId xmlns:a16="http://schemas.microsoft.com/office/drawing/2014/main" xmlns="" id="{00000000-0008-0000-0600-0000DF010000}"/>
            </a:ext>
          </a:extLst>
        </xdr:cNvPr>
        <xdr:cNvSpPr/>
      </xdr:nvSpPr>
      <xdr:spPr>
        <a:xfrm>
          <a:off x="9588500" y="1664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107469</xdr:rowOff>
    </xdr:from>
    <xdr:ext cx="534377" cy="259045"/>
    <xdr:sp macro="" textlink="">
      <xdr:nvSpPr>
        <xdr:cNvPr id="480" name="テキスト ボックス 479">
          <a:extLst>
            <a:ext uri="{FF2B5EF4-FFF2-40B4-BE49-F238E27FC236}">
              <a16:creationId xmlns:a16="http://schemas.microsoft.com/office/drawing/2014/main" xmlns="" id="{00000000-0008-0000-0600-0000E0010000}"/>
            </a:ext>
          </a:extLst>
        </xdr:cNvPr>
        <xdr:cNvSpPr txBox="1"/>
      </xdr:nvSpPr>
      <xdr:spPr>
        <a:xfrm>
          <a:off x="9372111" y="16738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155080</xdr:rowOff>
    </xdr:from>
    <xdr:to>
      <xdr:col>46</xdr:col>
      <xdr:colOff>38100</xdr:colOff>
      <xdr:row>96</xdr:row>
      <xdr:rowOff>85230</xdr:rowOff>
    </xdr:to>
    <xdr:sp macro="" textlink="">
      <xdr:nvSpPr>
        <xdr:cNvPr id="481" name="楕円 480">
          <a:extLst>
            <a:ext uri="{FF2B5EF4-FFF2-40B4-BE49-F238E27FC236}">
              <a16:creationId xmlns:a16="http://schemas.microsoft.com/office/drawing/2014/main" xmlns="" id="{00000000-0008-0000-0600-0000E1010000}"/>
            </a:ext>
          </a:extLst>
        </xdr:cNvPr>
        <xdr:cNvSpPr/>
      </xdr:nvSpPr>
      <xdr:spPr>
        <a:xfrm>
          <a:off x="8699500" y="1644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76357</xdr:rowOff>
    </xdr:from>
    <xdr:ext cx="534377" cy="259045"/>
    <xdr:sp macro="" textlink="">
      <xdr:nvSpPr>
        <xdr:cNvPr id="482" name="テキスト ボックス 481">
          <a:extLst>
            <a:ext uri="{FF2B5EF4-FFF2-40B4-BE49-F238E27FC236}">
              <a16:creationId xmlns:a16="http://schemas.microsoft.com/office/drawing/2014/main" xmlns="" id="{00000000-0008-0000-0600-0000E2010000}"/>
            </a:ext>
          </a:extLst>
        </xdr:cNvPr>
        <xdr:cNvSpPr txBox="1"/>
      </xdr:nvSpPr>
      <xdr:spPr>
        <a:xfrm>
          <a:off x="8483111" y="1653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53649</xdr:rowOff>
    </xdr:from>
    <xdr:to>
      <xdr:col>41</xdr:col>
      <xdr:colOff>101600</xdr:colOff>
      <xdr:row>95</xdr:row>
      <xdr:rowOff>155249</xdr:rowOff>
    </xdr:to>
    <xdr:sp macro="" textlink="">
      <xdr:nvSpPr>
        <xdr:cNvPr id="483" name="楕円 482">
          <a:extLst>
            <a:ext uri="{FF2B5EF4-FFF2-40B4-BE49-F238E27FC236}">
              <a16:creationId xmlns:a16="http://schemas.microsoft.com/office/drawing/2014/main" xmlns="" id="{00000000-0008-0000-0600-0000E3010000}"/>
            </a:ext>
          </a:extLst>
        </xdr:cNvPr>
        <xdr:cNvSpPr/>
      </xdr:nvSpPr>
      <xdr:spPr>
        <a:xfrm>
          <a:off x="7810500" y="16341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326</xdr:rowOff>
    </xdr:from>
    <xdr:ext cx="534377" cy="259045"/>
    <xdr:sp macro="" textlink="">
      <xdr:nvSpPr>
        <xdr:cNvPr id="484" name="テキスト ボックス 483">
          <a:extLst>
            <a:ext uri="{FF2B5EF4-FFF2-40B4-BE49-F238E27FC236}">
              <a16:creationId xmlns:a16="http://schemas.microsoft.com/office/drawing/2014/main" xmlns="" id="{00000000-0008-0000-0600-0000E4010000}"/>
            </a:ext>
          </a:extLst>
        </xdr:cNvPr>
        <xdr:cNvSpPr txBox="1"/>
      </xdr:nvSpPr>
      <xdr:spPr>
        <a:xfrm>
          <a:off x="7594111" y="1611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150577</xdr:rowOff>
    </xdr:from>
    <xdr:to>
      <xdr:col>36</xdr:col>
      <xdr:colOff>165100</xdr:colOff>
      <xdr:row>96</xdr:row>
      <xdr:rowOff>80727</xdr:rowOff>
    </xdr:to>
    <xdr:sp macro="" textlink="">
      <xdr:nvSpPr>
        <xdr:cNvPr id="485" name="楕円 484">
          <a:extLst>
            <a:ext uri="{FF2B5EF4-FFF2-40B4-BE49-F238E27FC236}">
              <a16:creationId xmlns:a16="http://schemas.microsoft.com/office/drawing/2014/main" xmlns="" id="{00000000-0008-0000-0600-0000E5010000}"/>
            </a:ext>
          </a:extLst>
        </xdr:cNvPr>
        <xdr:cNvSpPr/>
      </xdr:nvSpPr>
      <xdr:spPr>
        <a:xfrm>
          <a:off x="6921500" y="16438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71854</xdr:rowOff>
    </xdr:from>
    <xdr:ext cx="534377" cy="259045"/>
    <xdr:sp macro="" textlink="">
      <xdr:nvSpPr>
        <xdr:cNvPr id="486" name="テキスト ボックス 485">
          <a:extLst>
            <a:ext uri="{FF2B5EF4-FFF2-40B4-BE49-F238E27FC236}">
              <a16:creationId xmlns:a16="http://schemas.microsoft.com/office/drawing/2014/main" xmlns="" id="{00000000-0008-0000-0600-0000E6010000}"/>
            </a:ext>
          </a:extLst>
        </xdr:cNvPr>
        <xdr:cNvSpPr txBox="1"/>
      </xdr:nvSpPr>
      <xdr:spPr>
        <a:xfrm>
          <a:off x="6705111" y="16531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xmlns="" id="{00000000-0008-0000-06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xmlns="" id="{00000000-0008-0000-06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xmlns="" id="{00000000-0008-0000-06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xmlns="" id="{00000000-0008-0000-06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xmlns="" id="{00000000-0008-0000-06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xmlns="" id="{00000000-0008-0000-06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xmlns="" id="{00000000-0008-0000-06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xmlns="" id="{00000000-0008-0000-06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xmlns="" id="{00000000-0008-0000-06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xmlns="" id="{00000000-0008-0000-06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xmlns="" id="{00000000-0008-0000-06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xmlns="" id="{00000000-0008-0000-06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xmlns="" id="{00000000-0008-0000-06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0" name="テキスト ボックス 499">
          <a:extLst>
            <a:ext uri="{FF2B5EF4-FFF2-40B4-BE49-F238E27FC236}">
              <a16:creationId xmlns:a16="http://schemas.microsoft.com/office/drawing/2014/main" xmlns="" id="{00000000-0008-0000-0600-0000F4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xmlns="" id="{00000000-0008-0000-06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02" name="テキスト ボックス 501">
          <a:extLst>
            <a:ext uri="{FF2B5EF4-FFF2-40B4-BE49-F238E27FC236}">
              <a16:creationId xmlns:a16="http://schemas.microsoft.com/office/drawing/2014/main" xmlns="" id="{00000000-0008-0000-0600-0000F6010000}"/>
            </a:ext>
          </a:extLst>
        </xdr:cNvPr>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xmlns="" id="{00000000-0008-0000-06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4" name="テキスト ボックス 503">
          <a:extLst>
            <a:ext uri="{FF2B5EF4-FFF2-40B4-BE49-F238E27FC236}">
              <a16:creationId xmlns:a16="http://schemas.microsoft.com/office/drawing/2014/main" xmlns="" id="{00000000-0008-0000-0600-0000F8010000}"/>
            </a:ext>
          </a:extLst>
        </xdr:cNvPr>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xmlns="" id="{00000000-0008-0000-06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6" name="テキスト ボックス 505">
          <a:extLst>
            <a:ext uri="{FF2B5EF4-FFF2-40B4-BE49-F238E27FC236}">
              <a16:creationId xmlns:a16="http://schemas.microsoft.com/office/drawing/2014/main" xmlns="" id="{00000000-0008-0000-0600-0000FA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xmlns="" id="{00000000-0008-0000-06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8" name="テキスト ボックス 507">
          <a:extLst>
            <a:ext uri="{FF2B5EF4-FFF2-40B4-BE49-F238E27FC236}">
              <a16:creationId xmlns:a16="http://schemas.microsoft.com/office/drawing/2014/main" xmlns="" id="{00000000-0008-0000-0600-0000FC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a:extLst>
            <a:ext uri="{FF2B5EF4-FFF2-40B4-BE49-F238E27FC236}">
              <a16:creationId xmlns:a16="http://schemas.microsoft.com/office/drawing/2014/main" xmlns="" id="{00000000-0008-0000-06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48006</xdr:rowOff>
    </xdr:from>
    <xdr:to>
      <xdr:col>85</xdr:col>
      <xdr:colOff>126364</xdr:colOff>
      <xdr:row>39</xdr:row>
      <xdr:rowOff>44450</xdr:rowOff>
    </xdr:to>
    <xdr:cxnSp macro="">
      <xdr:nvCxnSpPr>
        <xdr:cNvPr id="510" name="直線コネクタ 509">
          <a:extLst>
            <a:ext uri="{FF2B5EF4-FFF2-40B4-BE49-F238E27FC236}">
              <a16:creationId xmlns:a16="http://schemas.microsoft.com/office/drawing/2014/main" xmlns="" id="{00000000-0008-0000-0600-0000FE010000}"/>
            </a:ext>
          </a:extLst>
        </xdr:cNvPr>
        <xdr:cNvCxnSpPr/>
      </xdr:nvCxnSpPr>
      <xdr:spPr>
        <a:xfrm flipV="1">
          <a:off x="16317595" y="5362956"/>
          <a:ext cx="1269" cy="1368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1" name="災害復旧事業費最小値テキスト">
          <a:extLst>
            <a:ext uri="{FF2B5EF4-FFF2-40B4-BE49-F238E27FC236}">
              <a16:creationId xmlns:a16="http://schemas.microsoft.com/office/drawing/2014/main" xmlns="" id="{00000000-0008-0000-0600-0000FF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a:extLst>
            <a:ext uri="{FF2B5EF4-FFF2-40B4-BE49-F238E27FC236}">
              <a16:creationId xmlns:a16="http://schemas.microsoft.com/office/drawing/2014/main" xmlns="" id="{00000000-0008-0000-0600-000000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166133</xdr:rowOff>
    </xdr:from>
    <xdr:ext cx="534377" cy="259045"/>
    <xdr:sp macro="" textlink="">
      <xdr:nvSpPr>
        <xdr:cNvPr id="513" name="災害復旧事業費最大値テキスト">
          <a:extLst>
            <a:ext uri="{FF2B5EF4-FFF2-40B4-BE49-F238E27FC236}">
              <a16:creationId xmlns:a16="http://schemas.microsoft.com/office/drawing/2014/main" xmlns="" id="{00000000-0008-0000-0600-000001020000}"/>
            </a:ext>
          </a:extLst>
        </xdr:cNvPr>
        <xdr:cNvSpPr txBox="1"/>
      </xdr:nvSpPr>
      <xdr:spPr>
        <a:xfrm>
          <a:off x="16370300" y="5138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48006</xdr:rowOff>
    </xdr:from>
    <xdr:to>
      <xdr:col>86</xdr:col>
      <xdr:colOff>25400</xdr:colOff>
      <xdr:row>31</xdr:row>
      <xdr:rowOff>48006</xdr:rowOff>
    </xdr:to>
    <xdr:cxnSp macro="">
      <xdr:nvCxnSpPr>
        <xdr:cNvPr id="514" name="直線コネクタ 513">
          <a:extLst>
            <a:ext uri="{FF2B5EF4-FFF2-40B4-BE49-F238E27FC236}">
              <a16:creationId xmlns:a16="http://schemas.microsoft.com/office/drawing/2014/main" xmlns="" id="{00000000-0008-0000-0600-000002020000}"/>
            </a:ext>
          </a:extLst>
        </xdr:cNvPr>
        <xdr:cNvCxnSpPr/>
      </xdr:nvCxnSpPr>
      <xdr:spPr>
        <a:xfrm>
          <a:off x="16230600" y="5362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18415</xdr:rowOff>
    </xdr:from>
    <xdr:to>
      <xdr:col>85</xdr:col>
      <xdr:colOff>127000</xdr:colOff>
      <xdr:row>39</xdr:row>
      <xdr:rowOff>39878</xdr:rowOff>
    </xdr:to>
    <xdr:cxnSp macro="">
      <xdr:nvCxnSpPr>
        <xdr:cNvPr id="515" name="直線コネクタ 514">
          <a:extLst>
            <a:ext uri="{FF2B5EF4-FFF2-40B4-BE49-F238E27FC236}">
              <a16:creationId xmlns:a16="http://schemas.microsoft.com/office/drawing/2014/main" xmlns="" id="{00000000-0008-0000-0600-000003020000}"/>
            </a:ext>
          </a:extLst>
        </xdr:cNvPr>
        <xdr:cNvCxnSpPr/>
      </xdr:nvCxnSpPr>
      <xdr:spPr>
        <a:xfrm>
          <a:off x="15481300" y="6704965"/>
          <a:ext cx="838200" cy="2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98823</xdr:rowOff>
    </xdr:from>
    <xdr:ext cx="378565" cy="259045"/>
    <xdr:sp macro="" textlink="">
      <xdr:nvSpPr>
        <xdr:cNvPr id="516" name="災害復旧事業費平均値テキスト">
          <a:extLst>
            <a:ext uri="{FF2B5EF4-FFF2-40B4-BE49-F238E27FC236}">
              <a16:creationId xmlns:a16="http://schemas.microsoft.com/office/drawing/2014/main" xmlns="" id="{00000000-0008-0000-0600-000004020000}"/>
            </a:ext>
          </a:extLst>
        </xdr:cNvPr>
        <xdr:cNvSpPr txBox="1"/>
      </xdr:nvSpPr>
      <xdr:spPr>
        <a:xfrm>
          <a:off x="16370300" y="64424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75946</xdr:rowOff>
    </xdr:from>
    <xdr:to>
      <xdr:col>85</xdr:col>
      <xdr:colOff>177800</xdr:colOff>
      <xdr:row>39</xdr:row>
      <xdr:rowOff>6096</xdr:rowOff>
    </xdr:to>
    <xdr:sp macro="" textlink="">
      <xdr:nvSpPr>
        <xdr:cNvPr id="517" name="フローチャート: 判断 516">
          <a:extLst>
            <a:ext uri="{FF2B5EF4-FFF2-40B4-BE49-F238E27FC236}">
              <a16:creationId xmlns:a16="http://schemas.microsoft.com/office/drawing/2014/main" xmlns="" id="{00000000-0008-0000-0600-000005020000}"/>
            </a:ext>
          </a:extLst>
        </xdr:cNvPr>
        <xdr:cNvSpPr/>
      </xdr:nvSpPr>
      <xdr:spPr>
        <a:xfrm>
          <a:off x="16268700" y="6591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18415</xdr:rowOff>
    </xdr:from>
    <xdr:to>
      <xdr:col>81</xdr:col>
      <xdr:colOff>50800</xdr:colOff>
      <xdr:row>39</xdr:row>
      <xdr:rowOff>44450</xdr:rowOff>
    </xdr:to>
    <xdr:cxnSp macro="">
      <xdr:nvCxnSpPr>
        <xdr:cNvPr id="518" name="直線コネクタ 517">
          <a:extLst>
            <a:ext uri="{FF2B5EF4-FFF2-40B4-BE49-F238E27FC236}">
              <a16:creationId xmlns:a16="http://schemas.microsoft.com/office/drawing/2014/main" xmlns="" id="{00000000-0008-0000-0600-000006020000}"/>
            </a:ext>
          </a:extLst>
        </xdr:cNvPr>
        <xdr:cNvCxnSpPr/>
      </xdr:nvCxnSpPr>
      <xdr:spPr>
        <a:xfrm flipV="1">
          <a:off x="14592300" y="6704965"/>
          <a:ext cx="889000" cy="2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75692</xdr:rowOff>
    </xdr:from>
    <xdr:to>
      <xdr:col>81</xdr:col>
      <xdr:colOff>101600</xdr:colOff>
      <xdr:row>39</xdr:row>
      <xdr:rowOff>5842</xdr:rowOff>
    </xdr:to>
    <xdr:sp macro="" textlink="">
      <xdr:nvSpPr>
        <xdr:cNvPr id="519" name="フローチャート: 判断 518">
          <a:extLst>
            <a:ext uri="{FF2B5EF4-FFF2-40B4-BE49-F238E27FC236}">
              <a16:creationId xmlns:a16="http://schemas.microsoft.com/office/drawing/2014/main" xmlns="" id="{00000000-0008-0000-0600-000007020000}"/>
            </a:ext>
          </a:extLst>
        </xdr:cNvPr>
        <xdr:cNvSpPr/>
      </xdr:nvSpPr>
      <xdr:spPr>
        <a:xfrm>
          <a:off x="15430500" y="65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22369</xdr:rowOff>
    </xdr:from>
    <xdr:ext cx="378565" cy="259045"/>
    <xdr:sp macro="" textlink="">
      <xdr:nvSpPr>
        <xdr:cNvPr id="520" name="テキスト ボックス 519">
          <a:extLst>
            <a:ext uri="{FF2B5EF4-FFF2-40B4-BE49-F238E27FC236}">
              <a16:creationId xmlns:a16="http://schemas.microsoft.com/office/drawing/2014/main" xmlns="" id="{00000000-0008-0000-0600-000008020000}"/>
            </a:ext>
          </a:extLst>
        </xdr:cNvPr>
        <xdr:cNvSpPr txBox="1"/>
      </xdr:nvSpPr>
      <xdr:spPr>
        <a:xfrm>
          <a:off x="15292017" y="6366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128524</xdr:rowOff>
    </xdr:from>
    <xdr:to>
      <xdr:col>76</xdr:col>
      <xdr:colOff>114300</xdr:colOff>
      <xdr:row>39</xdr:row>
      <xdr:rowOff>44450</xdr:rowOff>
    </xdr:to>
    <xdr:cxnSp macro="">
      <xdr:nvCxnSpPr>
        <xdr:cNvPr id="521" name="直線コネクタ 520">
          <a:extLst>
            <a:ext uri="{FF2B5EF4-FFF2-40B4-BE49-F238E27FC236}">
              <a16:creationId xmlns:a16="http://schemas.microsoft.com/office/drawing/2014/main" xmlns="" id="{00000000-0008-0000-0600-000009020000}"/>
            </a:ext>
          </a:extLst>
        </xdr:cNvPr>
        <xdr:cNvCxnSpPr/>
      </xdr:nvCxnSpPr>
      <xdr:spPr>
        <a:xfrm>
          <a:off x="13703300" y="6643624"/>
          <a:ext cx="889000" cy="87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33528</xdr:rowOff>
    </xdr:from>
    <xdr:to>
      <xdr:col>76</xdr:col>
      <xdr:colOff>165100</xdr:colOff>
      <xdr:row>38</xdr:row>
      <xdr:rowOff>135128</xdr:rowOff>
    </xdr:to>
    <xdr:sp macro="" textlink="">
      <xdr:nvSpPr>
        <xdr:cNvPr id="522" name="フローチャート: 判断 521">
          <a:extLst>
            <a:ext uri="{FF2B5EF4-FFF2-40B4-BE49-F238E27FC236}">
              <a16:creationId xmlns:a16="http://schemas.microsoft.com/office/drawing/2014/main" xmlns="" id="{00000000-0008-0000-0600-00000A020000}"/>
            </a:ext>
          </a:extLst>
        </xdr:cNvPr>
        <xdr:cNvSpPr/>
      </xdr:nvSpPr>
      <xdr:spPr>
        <a:xfrm>
          <a:off x="14541500" y="6548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151655</xdr:rowOff>
    </xdr:from>
    <xdr:ext cx="469744" cy="259045"/>
    <xdr:sp macro="" textlink="">
      <xdr:nvSpPr>
        <xdr:cNvPr id="523" name="テキスト ボックス 522">
          <a:extLst>
            <a:ext uri="{FF2B5EF4-FFF2-40B4-BE49-F238E27FC236}">
              <a16:creationId xmlns:a16="http://schemas.microsoft.com/office/drawing/2014/main" xmlns="" id="{00000000-0008-0000-0600-00000B020000}"/>
            </a:ext>
          </a:extLst>
        </xdr:cNvPr>
        <xdr:cNvSpPr txBox="1"/>
      </xdr:nvSpPr>
      <xdr:spPr>
        <a:xfrm>
          <a:off x="14357428" y="632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64389</xdr:rowOff>
    </xdr:from>
    <xdr:to>
      <xdr:col>71</xdr:col>
      <xdr:colOff>177800</xdr:colOff>
      <xdr:row>38</xdr:row>
      <xdr:rowOff>128524</xdr:rowOff>
    </xdr:to>
    <xdr:cxnSp macro="">
      <xdr:nvCxnSpPr>
        <xdr:cNvPr id="524" name="直線コネクタ 523">
          <a:extLst>
            <a:ext uri="{FF2B5EF4-FFF2-40B4-BE49-F238E27FC236}">
              <a16:creationId xmlns:a16="http://schemas.microsoft.com/office/drawing/2014/main" xmlns="" id="{00000000-0008-0000-0600-00000C020000}"/>
            </a:ext>
          </a:extLst>
        </xdr:cNvPr>
        <xdr:cNvCxnSpPr/>
      </xdr:nvCxnSpPr>
      <xdr:spPr>
        <a:xfrm>
          <a:off x="12814300" y="6579489"/>
          <a:ext cx="889000" cy="64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1270</xdr:rowOff>
    </xdr:from>
    <xdr:to>
      <xdr:col>72</xdr:col>
      <xdr:colOff>38100</xdr:colOff>
      <xdr:row>38</xdr:row>
      <xdr:rowOff>102870</xdr:rowOff>
    </xdr:to>
    <xdr:sp macro="" textlink="">
      <xdr:nvSpPr>
        <xdr:cNvPr id="525" name="フローチャート: 判断 524">
          <a:extLst>
            <a:ext uri="{FF2B5EF4-FFF2-40B4-BE49-F238E27FC236}">
              <a16:creationId xmlns:a16="http://schemas.microsoft.com/office/drawing/2014/main" xmlns="" id="{00000000-0008-0000-0600-00000D020000}"/>
            </a:ext>
          </a:extLst>
        </xdr:cNvPr>
        <xdr:cNvSpPr/>
      </xdr:nvSpPr>
      <xdr:spPr>
        <a:xfrm>
          <a:off x="13652500" y="6516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119397</xdr:rowOff>
    </xdr:from>
    <xdr:ext cx="469744" cy="259045"/>
    <xdr:sp macro="" textlink="">
      <xdr:nvSpPr>
        <xdr:cNvPr id="526" name="テキスト ボックス 525">
          <a:extLst>
            <a:ext uri="{FF2B5EF4-FFF2-40B4-BE49-F238E27FC236}">
              <a16:creationId xmlns:a16="http://schemas.microsoft.com/office/drawing/2014/main" xmlns="" id="{00000000-0008-0000-0600-00000E020000}"/>
            </a:ext>
          </a:extLst>
        </xdr:cNvPr>
        <xdr:cNvSpPr txBox="1"/>
      </xdr:nvSpPr>
      <xdr:spPr>
        <a:xfrm>
          <a:off x="13468428" y="6291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126111</xdr:rowOff>
    </xdr:from>
    <xdr:to>
      <xdr:col>67</xdr:col>
      <xdr:colOff>101600</xdr:colOff>
      <xdr:row>38</xdr:row>
      <xdr:rowOff>56261</xdr:rowOff>
    </xdr:to>
    <xdr:sp macro="" textlink="">
      <xdr:nvSpPr>
        <xdr:cNvPr id="527" name="フローチャート: 判断 526">
          <a:extLst>
            <a:ext uri="{FF2B5EF4-FFF2-40B4-BE49-F238E27FC236}">
              <a16:creationId xmlns:a16="http://schemas.microsoft.com/office/drawing/2014/main" xmlns="" id="{00000000-0008-0000-0600-00000F020000}"/>
            </a:ext>
          </a:extLst>
        </xdr:cNvPr>
        <xdr:cNvSpPr/>
      </xdr:nvSpPr>
      <xdr:spPr>
        <a:xfrm>
          <a:off x="12763500" y="646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72788</xdr:rowOff>
    </xdr:from>
    <xdr:ext cx="469744" cy="259045"/>
    <xdr:sp macro="" textlink="">
      <xdr:nvSpPr>
        <xdr:cNvPr id="528" name="テキスト ボックス 527">
          <a:extLst>
            <a:ext uri="{FF2B5EF4-FFF2-40B4-BE49-F238E27FC236}">
              <a16:creationId xmlns:a16="http://schemas.microsoft.com/office/drawing/2014/main" xmlns="" id="{00000000-0008-0000-0600-000010020000}"/>
            </a:ext>
          </a:extLst>
        </xdr:cNvPr>
        <xdr:cNvSpPr txBox="1"/>
      </xdr:nvSpPr>
      <xdr:spPr>
        <a:xfrm>
          <a:off x="12579428" y="624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xmlns="" id="{00000000-0008-0000-06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xmlns="" id="{00000000-0008-0000-06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xmlns="" id="{00000000-0008-0000-06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xmlns="" id="{00000000-0008-0000-06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xmlns="" id="{00000000-0008-0000-06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160528</xdr:rowOff>
    </xdr:from>
    <xdr:to>
      <xdr:col>85</xdr:col>
      <xdr:colOff>177800</xdr:colOff>
      <xdr:row>39</xdr:row>
      <xdr:rowOff>90678</xdr:rowOff>
    </xdr:to>
    <xdr:sp macro="" textlink="">
      <xdr:nvSpPr>
        <xdr:cNvPr id="534" name="楕円 533">
          <a:extLst>
            <a:ext uri="{FF2B5EF4-FFF2-40B4-BE49-F238E27FC236}">
              <a16:creationId xmlns:a16="http://schemas.microsoft.com/office/drawing/2014/main" xmlns="" id="{00000000-0008-0000-0600-000016020000}"/>
            </a:ext>
          </a:extLst>
        </xdr:cNvPr>
        <xdr:cNvSpPr/>
      </xdr:nvSpPr>
      <xdr:spPr>
        <a:xfrm>
          <a:off x="16268700" y="667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75455</xdr:rowOff>
    </xdr:from>
    <xdr:ext cx="313932" cy="259045"/>
    <xdr:sp macro="" textlink="">
      <xdr:nvSpPr>
        <xdr:cNvPr id="535" name="災害復旧事業費該当値テキスト">
          <a:extLst>
            <a:ext uri="{FF2B5EF4-FFF2-40B4-BE49-F238E27FC236}">
              <a16:creationId xmlns:a16="http://schemas.microsoft.com/office/drawing/2014/main" xmlns="" id="{00000000-0008-0000-0600-000017020000}"/>
            </a:ext>
          </a:extLst>
        </xdr:cNvPr>
        <xdr:cNvSpPr txBox="1"/>
      </xdr:nvSpPr>
      <xdr:spPr>
        <a:xfrm>
          <a:off x="16370300" y="65905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139065</xdr:rowOff>
    </xdr:from>
    <xdr:to>
      <xdr:col>81</xdr:col>
      <xdr:colOff>101600</xdr:colOff>
      <xdr:row>39</xdr:row>
      <xdr:rowOff>69215</xdr:rowOff>
    </xdr:to>
    <xdr:sp macro="" textlink="">
      <xdr:nvSpPr>
        <xdr:cNvPr id="536" name="楕円 535">
          <a:extLst>
            <a:ext uri="{FF2B5EF4-FFF2-40B4-BE49-F238E27FC236}">
              <a16:creationId xmlns:a16="http://schemas.microsoft.com/office/drawing/2014/main" xmlns="" id="{00000000-0008-0000-0600-000018020000}"/>
            </a:ext>
          </a:extLst>
        </xdr:cNvPr>
        <xdr:cNvSpPr/>
      </xdr:nvSpPr>
      <xdr:spPr>
        <a:xfrm>
          <a:off x="15430500" y="665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60342</xdr:rowOff>
    </xdr:from>
    <xdr:ext cx="378565" cy="259045"/>
    <xdr:sp macro="" textlink="">
      <xdr:nvSpPr>
        <xdr:cNvPr id="537" name="テキスト ボックス 536">
          <a:extLst>
            <a:ext uri="{FF2B5EF4-FFF2-40B4-BE49-F238E27FC236}">
              <a16:creationId xmlns:a16="http://schemas.microsoft.com/office/drawing/2014/main" xmlns="" id="{00000000-0008-0000-0600-000019020000}"/>
            </a:ext>
          </a:extLst>
        </xdr:cNvPr>
        <xdr:cNvSpPr txBox="1"/>
      </xdr:nvSpPr>
      <xdr:spPr>
        <a:xfrm>
          <a:off x="15292017" y="67468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8" name="楕円 537">
          <a:extLst>
            <a:ext uri="{FF2B5EF4-FFF2-40B4-BE49-F238E27FC236}">
              <a16:creationId xmlns:a16="http://schemas.microsoft.com/office/drawing/2014/main" xmlns="" id="{00000000-0008-0000-0600-00001A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9" name="テキスト ボックス 538">
          <a:extLst>
            <a:ext uri="{FF2B5EF4-FFF2-40B4-BE49-F238E27FC236}">
              <a16:creationId xmlns:a16="http://schemas.microsoft.com/office/drawing/2014/main" xmlns="" id="{00000000-0008-0000-0600-00001B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77724</xdr:rowOff>
    </xdr:from>
    <xdr:to>
      <xdr:col>72</xdr:col>
      <xdr:colOff>38100</xdr:colOff>
      <xdr:row>39</xdr:row>
      <xdr:rowOff>7874</xdr:rowOff>
    </xdr:to>
    <xdr:sp macro="" textlink="">
      <xdr:nvSpPr>
        <xdr:cNvPr id="540" name="楕円 539">
          <a:extLst>
            <a:ext uri="{FF2B5EF4-FFF2-40B4-BE49-F238E27FC236}">
              <a16:creationId xmlns:a16="http://schemas.microsoft.com/office/drawing/2014/main" xmlns="" id="{00000000-0008-0000-0600-00001C020000}"/>
            </a:ext>
          </a:extLst>
        </xdr:cNvPr>
        <xdr:cNvSpPr/>
      </xdr:nvSpPr>
      <xdr:spPr>
        <a:xfrm>
          <a:off x="13652500" y="659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170451</xdr:rowOff>
    </xdr:from>
    <xdr:ext cx="378565" cy="259045"/>
    <xdr:sp macro="" textlink="">
      <xdr:nvSpPr>
        <xdr:cNvPr id="541" name="テキスト ボックス 540">
          <a:extLst>
            <a:ext uri="{FF2B5EF4-FFF2-40B4-BE49-F238E27FC236}">
              <a16:creationId xmlns:a16="http://schemas.microsoft.com/office/drawing/2014/main" xmlns="" id="{00000000-0008-0000-0600-00001D020000}"/>
            </a:ext>
          </a:extLst>
        </xdr:cNvPr>
        <xdr:cNvSpPr txBox="1"/>
      </xdr:nvSpPr>
      <xdr:spPr>
        <a:xfrm>
          <a:off x="13514017" y="66855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13589</xdr:rowOff>
    </xdr:from>
    <xdr:to>
      <xdr:col>67</xdr:col>
      <xdr:colOff>101600</xdr:colOff>
      <xdr:row>38</xdr:row>
      <xdr:rowOff>115189</xdr:rowOff>
    </xdr:to>
    <xdr:sp macro="" textlink="">
      <xdr:nvSpPr>
        <xdr:cNvPr id="542" name="楕円 541">
          <a:extLst>
            <a:ext uri="{FF2B5EF4-FFF2-40B4-BE49-F238E27FC236}">
              <a16:creationId xmlns:a16="http://schemas.microsoft.com/office/drawing/2014/main" xmlns="" id="{00000000-0008-0000-0600-00001E020000}"/>
            </a:ext>
          </a:extLst>
        </xdr:cNvPr>
        <xdr:cNvSpPr/>
      </xdr:nvSpPr>
      <xdr:spPr>
        <a:xfrm>
          <a:off x="12763500" y="652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106316</xdr:rowOff>
    </xdr:from>
    <xdr:ext cx="469744" cy="259045"/>
    <xdr:sp macro="" textlink="">
      <xdr:nvSpPr>
        <xdr:cNvPr id="543" name="テキスト ボックス 542">
          <a:extLst>
            <a:ext uri="{FF2B5EF4-FFF2-40B4-BE49-F238E27FC236}">
              <a16:creationId xmlns:a16="http://schemas.microsoft.com/office/drawing/2014/main" xmlns="" id="{00000000-0008-0000-0600-00001F020000}"/>
            </a:ext>
          </a:extLst>
        </xdr:cNvPr>
        <xdr:cNvSpPr txBox="1"/>
      </xdr:nvSpPr>
      <xdr:spPr>
        <a:xfrm>
          <a:off x="12579428" y="6621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xmlns="" id="{00000000-0008-0000-06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xmlns="" id="{00000000-0008-0000-06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xmlns="" id="{00000000-0008-0000-06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xmlns="" id="{00000000-0008-0000-06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xmlns="" id="{00000000-0008-0000-06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xmlns="" id="{00000000-0008-0000-06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xmlns="" id="{00000000-0008-0000-06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xmlns="" id="{00000000-0008-0000-06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xmlns="" id="{00000000-0008-0000-06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xmlns="" id="{00000000-0008-0000-06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a:extLst>
            <a:ext uri="{FF2B5EF4-FFF2-40B4-BE49-F238E27FC236}">
              <a16:creationId xmlns:a16="http://schemas.microsoft.com/office/drawing/2014/main" xmlns="" id="{00000000-0008-0000-0600-00002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a:extLst>
            <a:ext uri="{FF2B5EF4-FFF2-40B4-BE49-F238E27FC236}">
              <a16:creationId xmlns:a16="http://schemas.microsoft.com/office/drawing/2014/main" xmlns="" id="{00000000-0008-0000-0600-00002B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a16="http://schemas.microsoft.com/office/drawing/2014/main" xmlns="" id="{00000000-0008-0000-0600-00002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a:extLst>
            <a:ext uri="{FF2B5EF4-FFF2-40B4-BE49-F238E27FC236}">
              <a16:creationId xmlns:a16="http://schemas.microsoft.com/office/drawing/2014/main" xmlns="" id="{00000000-0008-0000-0600-00002D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a:extLst>
            <a:ext uri="{FF2B5EF4-FFF2-40B4-BE49-F238E27FC236}">
              <a16:creationId xmlns:a16="http://schemas.microsoft.com/office/drawing/2014/main" xmlns="" id="{00000000-0008-0000-0600-00002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a:extLst>
            <a:ext uri="{FF2B5EF4-FFF2-40B4-BE49-F238E27FC236}">
              <a16:creationId xmlns:a16="http://schemas.microsoft.com/office/drawing/2014/main" xmlns="" id="{00000000-0008-0000-0600-00002F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a:extLst>
            <a:ext uri="{FF2B5EF4-FFF2-40B4-BE49-F238E27FC236}">
              <a16:creationId xmlns:a16="http://schemas.microsoft.com/office/drawing/2014/main" xmlns="" id="{00000000-0008-0000-0600-000030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xmlns=""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a:extLst>
            <a:ext uri="{FF2B5EF4-FFF2-40B4-BE49-F238E27FC236}">
              <a16:creationId xmlns:a16="http://schemas.microsoft.com/office/drawing/2014/main" xmlns="" id="{00000000-0008-0000-0600-000032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xmlns=""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a:extLst>
            <a:ext uri="{FF2B5EF4-FFF2-40B4-BE49-F238E27FC236}">
              <a16:creationId xmlns:a16="http://schemas.microsoft.com/office/drawing/2014/main" xmlns="" id="{00000000-0008-0000-0600-000034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a:extLst>
            <a:ext uri="{FF2B5EF4-FFF2-40B4-BE49-F238E27FC236}">
              <a16:creationId xmlns:a16="http://schemas.microsoft.com/office/drawing/2014/main" xmlns="" id="{00000000-0008-0000-0600-000035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a:extLst>
            <a:ext uri="{FF2B5EF4-FFF2-40B4-BE49-F238E27FC236}">
              <a16:creationId xmlns:a16="http://schemas.microsoft.com/office/drawing/2014/main" xmlns="" id="{00000000-0008-0000-0600-000036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a:extLst>
            <a:ext uri="{FF2B5EF4-FFF2-40B4-BE49-F238E27FC236}">
              <a16:creationId xmlns:a16="http://schemas.microsoft.com/office/drawing/2014/main" xmlns="" id="{00000000-0008-0000-0600-000037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a:extLst>
            <a:ext uri="{FF2B5EF4-FFF2-40B4-BE49-F238E27FC236}">
              <a16:creationId xmlns:a16="http://schemas.microsoft.com/office/drawing/2014/main" xmlns="" id="{00000000-0008-0000-0600-000038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xmlns="" id="{00000000-0008-0000-0600-000039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a:extLst>
            <a:ext uri="{FF2B5EF4-FFF2-40B4-BE49-F238E27FC236}">
              <a16:creationId xmlns:a16="http://schemas.microsoft.com/office/drawing/2014/main" xmlns="" id="{00000000-0008-0000-0600-00003A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a:extLst>
            <a:ext uri="{FF2B5EF4-FFF2-40B4-BE49-F238E27FC236}">
              <a16:creationId xmlns:a16="http://schemas.microsoft.com/office/drawing/2014/main" xmlns="" id="{00000000-0008-0000-0600-00003B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xmlns="" id="{00000000-0008-0000-0600-00003C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a:extLst>
            <a:ext uri="{FF2B5EF4-FFF2-40B4-BE49-F238E27FC236}">
              <a16:creationId xmlns:a16="http://schemas.microsoft.com/office/drawing/2014/main" xmlns="" id="{00000000-0008-0000-0600-00003D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a:extLst>
            <a:ext uri="{FF2B5EF4-FFF2-40B4-BE49-F238E27FC236}">
              <a16:creationId xmlns:a16="http://schemas.microsoft.com/office/drawing/2014/main" xmlns="" id="{00000000-0008-0000-0600-00003E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xmlns="" id="{00000000-0008-0000-0600-00003F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a:extLst>
            <a:ext uri="{FF2B5EF4-FFF2-40B4-BE49-F238E27FC236}">
              <a16:creationId xmlns:a16="http://schemas.microsoft.com/office/drawing/2014/main" xmlns="" id="{00000000-0008-0000-0600-000040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xmlns="" id="{00000000-0008-0000-0600-000041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xmlns="" id="{00000000-0008-0000-0600-00004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xmlns="" id="{00000000-0008-0000-0600-00004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xmlns="" id="{00000000-0008-0000-0600-00004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xmlns="" id="{00000000-0008-0000-0600-00004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xmlns="" id="{00000000-0008-0000-0600-00004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a:extLst>
            <a:ext uri="{FF2B5EF4-FFF2-40B4-BE49-F238E27FC236}">
              <a16:creationId xmlns:a16="http://schemas.microsoft.com/office/drawing/2014/main" xmlns="" id="{00000000-0008-0000-0600-000047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a:extLst>
            <a:ext uri="{FF2B5EF4-FFF2-40B4-BE49-F238E27FC236}">
              <a16:creationId xmlns:a16="http://schemas.microsoft.com/office/drawing/2014/main" xmlns="" id="{00000000-0008-0000-0600-000048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a:extLst>
            <a:ext uri="{FF2B5EF4-FFF2-40B4-BE49-F238E27FC236}">
              <a16:creationId xmlns:a16="http://schemas.microsoft.com/office/drawing/2014/main" xmlns="" id="{00000000-0008-0000-0600-000049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xmlns="" id="{00000000-0008-0000-0600-00004A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a:extLst>
            <a:ext uri="{FF2B5EF4-FFF2-40B4-BE49-F238E27FC236}">
              <a16:creationId xmlns:a16="http://schemas.microsoft.com/office/drawing/2014/main" xmlns="" id="{00000000-0008-0000-0600-00004B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xmlns="" id="{00000000-0008-0000-0600-00004C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a:extLst>
            <a:ext uri="{FF2B5EF4-FFF2-40B4-BE49-F238E27FC236}">
              <a16:creationId xmlns:a16="http://schemas.microsoft.com/office/drawing/2014/main" xmlns="" id="{00000000-0008-0000-0600-00004D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xmlns="" id="{00000000-0008-0000-0600-00004E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a:extLst>
            <a:ext uri="{FF2B5EF4-FFF2-40B4-BE49-F238E27FC236}">
              <a16:creationId xmlns:a16="http://schemas.microsoft.com/office/drawing/2014/main" xmlns="" id="{00000000-0008-0000-0600-00004F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xmlns="" id="{00000000-0008-0000-0600-000050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a:extLst>
            <a:ext uri="{FF2B5EF4-FFF2-40B4-BE49-F238E27FC236}">
              <a16:creationId xmlns:a16="http://schemas.microsoft.com/office/drawing/2014/main" xmlns="" id="{00000000-0008-0000-0600-00005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a:extLst>
            <a:ext uri="{FF2B5EF4-FFF2-40B4-BE49-F238E27FC236}">
              <a16:creationId xmlns:a16="http://schemas.microsoft.com/office/drawing/2014/main" xmlns="" id="{00000000-0008-0000-0600-00005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a:extLst>
            <a:ext uri="{FF2B5EF4-FFF2-40B4-BE49-F238E27FC236}">
              <a16:creationId xmlns:a16="http://schemas.microsoft.com/office/drawing/2014/main" xmlns="" id="{00000000-0008-0000-0600-00005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a:extLst>
            <a:ext uri="{FF2B5EF4-FFF2-40B4-BE49-F238E27FC236}">
              <a16:creationId xmlns:a16="http://schemas.microsoft.com/office/drawing/2014/main" xmlns="" id="{00000000-0008-0000-0600-00005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a:extLst>
            <a:ext uri="{FF2B5EF4-FFF2-40B4-BE49-F238E27FC236}">
              <a16:creationId xmlns:a16="http://schemas.microsoft.com/office/drawing/2014/main" xmlns="" id="{00000000-0008-0000-0600-00005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a:extLst>
            <a:ext uri="{FF2B5EF4-FFF2-40B4-BE49-F238E27FC236}">
              <a16:creationId xmlns:a16="http://schemas.microsoft.com/office/drawing/2014/main" xmlns="" id="{00000000-0008-0000-0600-00005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a:extLst>
            <a:ext uri="{FF2B5EF4-FFF2-40B4-BE49-F238E27FC236}">
              <a16:creationId xmlns:a16="http://schemas.microsoft.com/office/drawing/2014/main" xmlns="" id="{00000000-0008-0000-0600-00005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a:extLst>
            <a:ext uri="{FF2B5EF4-FFF2-40B4-BE49-F238E27FC236}">
              <a16:creationId xmlns:a16="http://schemas.microsoft.com/office/drawing/2014/main" xmlns="" id="{00000000-0008-0000-0600-00005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a:extLst>
            <a:ext uri="{FF2B5EF4-FFF2-40B4-BE49-F238E27FC236}">
              <a16:creationId xmlns:a16="http://schemas.microsoft.com/office/drawing/2014/main" xmlns="" id="{00000000-0008-0000-0600-00005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a16="http://schemas.microsoft.com/office/drawing/2014/main" xmlns="" id="{00000000-0008-0000-0600-00005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a:extLst>
            <a:ext uri="{FF2B5EF4-FFF2-40B4-BE49-F238E27FC236}">
              <a16:creationId xmlns:a16="http://schemas.microsoft.com/office/drawing/2014/main" xmlns="" id="{00000000-0008-0000-0600-00005B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a:extLst>
            <a:ext uri="{FF2B5EF4-FFF2-40B4-BE49-F238E27FC236}">
              <a16:creationId xmlns:a16="http://schemas.microsoft.com/office/drawing/2014/main" xmlns="" id="{00000000-0008-0000-0600-00005C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a:extLst>
            <a:ext uri="{FF2B5EF4-FFF2-40B4-BE49-F238E27FC236}">
              <a16:creationId xmlns:a16="http://schemas.microsoft.com/office/drawing/2014/main" xmlns="" id="{00000000-0008-0000-0600-00005D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a:extLst>
            <a:ext uri="{FF2B5EF4-FFF2-40B4-BE49-F238E27FC236}">
              <a16:creationId xmlns:a16="http://schemas.microsoft.com/office/drawing/2014/main" xmlns="" id="{00000000-0008-0000-0600-00005E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a:extLst>
            <a:ext uri="{FF2B5EF4-FFF2-40B4-BE49-F238E27FC236}">
              <a16:creationId xmlns:a16="http://schemas.microsoft.com/office/drawing/2014/main" xmlns="" id="{00000000-0008-0000-0600-00005F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a:extLst>
            <a:ext uri="{FF2B5EF4-FFF2-40B4-BE49-F238E27FC236}">
              <a16:creationId xmlns:a16="http://schemas.microsoft.com/office/drawing/2014/main" xmlns="" id="{00000000-0008-0000-0600-000060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a:extLst>
            <a:ext uri="{FF2B5EF4-FFF2-40B4-BE49-F238E27FC236}">
              <a16:creationId xmlns:a16="http://schemas.microsoft.com/office/drawing/2014/main" xmlns="" id="{00000000-0008-0000-0600-000061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a:extLst>
            <a:ext uri="{FF2B5EF4-FFF2-40B4-BE49-F238E27FC236}">
              <a16:creationId xmlns:a16="http://schemas.microsoft.com/office/drawing/2014/main" xmlns="" id="{00000000-0008-0000-0600-000062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a:extLst>
            <a:ext uri="{FF2B5EF4-FFF2-40B4-BE49-F238E27FC236}">
              <a16:creationId xmlns:a16="http://schemas.microsoft.com/office/drawing/2014/main" xmlns="" id="{00000000-0008-0000-0600-000063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2" name="テキスト ボックス 611">
          <a:extLst>
            <a:ext uri="{FF2B5EF4-FFF2-40B4-BE49-F238E27FC236}">
              <a16:creationId xmlns:a16="http://schemas.microsoft.com/office/drawing/2014/main" xmlns="" id="{00000000-0008-0000-0600-000064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xmlns="" id="{00000000-0008-0000-06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xmlns="" id="{00000000-0008-0000-06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a:extLst>
            <a:ext uri="{FF2B5EF4-FFF2-40B4-BE49-F238E27FC236}">
              <a16:creationId xmlns:a16="http://schemas.microsoft.com/office/drawing/2014/main" xmlns="" id="{00000000-0008-0000-06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26505</xdr:rowOff>
    </xdr:from>
    <xdr:to>
      <xdr:col>85</xdr:col>
      <xdr:colOff>126364</xdr:colOff>
      <xdr:row>77</xdr:row>
      <xdr:rowOff>112497</xdr:rowOff>
    </xdr:to>
    <xdr:cxnSp macro="">
      <xdr:nvCxnSpPr>
        <xdr:cNvPr id="616" name="直線コネクタ 615">
          <a:extLst>
            <a:ext uri="{FF2B5EF4-FFF2-40B4-BE49-F238E27FC236}">
              <a16:creationId xmlns:a16="http://schemas.microsoft.com/office/drawing/2014/main" xmlns="" id="{00000000-0008-0000-0600-000068020000}"/>
            </a:ext>
          </a:extLst>
        </xdr:cNvPr>
        <xdr:cNvCxnSpPr/>
      </xdr:nvCxnSpPr>
      <xdr:spPr>
        <a:xfrm flipV="1">
          <a:off x="16317595" y="12028005"/>
          <a:ext cx="1269" cy="1286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116324</xdr:rowOff>
    </xdr:from>
    <xdr:ext cx="534377" cy="259045"/>
    <xdr:sp macro="" textlink="">
      <xdr:nvSpPr>
        <xdr:cNvPr id="617" name="公債費最小値テキスト">
          <a:extLst>
            <a:ext uri="{FF2B5EF4-FFF2-40B4-BE49-F238E27FC236}">
              <a16:creationId xmlns:a16="http://schemas.microsoft.com/office/drawing/2014/main" xmlns="" id="{00000000-0008-0000-0600-000069020000}"/>
            </a:ext>
          </a:extLst>
        </xdr:cNvPr>
        <xdr:cNvSpPr txBox="1"/>
      </xdr:nvSpPr>
      <xdr:spPr>
        <a:xfrm>
          <a:off x="16370300" y="1331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112497</xdr:rowOff>
    </xdr:from>
    <xdr:to>
      <xdr:col>86</xdr:col>
      <xdr:colOff>25400</xdr:colOff>
      <xdr:row>77</xdr:row>
      <xdr:rowOff>112497</xdr:rowOff>
    </xdr:to>
    <xdr:cxnSp macro="">
      <xdr:nvCxnSpPr>
        <xdr:cNvPr id="618" name="直線コネクタ 617">
          <a:extLst>
            <a:ext uri="{FF2B5EF4-FFF2-40B4-BE49-F238E27FC236}">
              <a16:creationId xmlns:a16="http://schemas.microsoft.com/office/drawing/2014/main" xmlns="" id="{00000000-0008-0000-0600-00006A020000}"/>
            </a:ext>
          </a:extLst>
        </xdr:cNvPr>
        <xdr:cNvCxnSpPr/>
      </xdr:nvCxnSpPr>
      <xdr:spPr>
        <a:xfrm>
          <a:off x="16230600" y="1331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144632</xdr:rowOff>
    </xdr:from>
    <xdr:ext cx="534377" cy="259045"/>
    <xdr:sp macro="" textlink="">
      <xdr:nvSpPr>
        <xdr:cNvPr id="619" name="公債費最大値テキスト">
          <a:extLst>
            <a:ext uri="{FF2B5EF4-FFF2-40B4-BE49-F238E27FC236}">
              <a16:creationId xmlns:a16="http://schemas.microsoft.com/office/drawing/2014/main" xmlns="" id="{00000000-0008-0000-0600-00006B020000}"/>
            </a:ext>
          </a:extLst>
        </xdr:cNvPr>
        <xdr:cNvSpPr txBox="1"/>
      </xdr:nvSpPr>
      <xdr:spPr>
        <a:xfrm>
          <a:off x="16370300" y="11803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26505</xdr:rowOff>
    </xdr:from>
    <xdr:to>
      <xdr:col>86</xdr:col>
      <xdr:colOff>25400</xdr:colOff>
      <xdr:row>70</xdr:row>
      <xdr:rowOff>26505</xdr:rowOff>
    </xdr:to>
    <xdr:cxnSp macro="">
      <xdr:nvCxnSpPr>
        <xdr:cNvPr id="620" name="直線コネクタ 619">
          <a:extLst>
            <a:ext uri="{FF2B5EF4-FFF2-40B4-BE49-F238E27FC236}">
              <a16:creationId xmlns:a16="http://schemas.microsoft.com/office/drawing/2014/main" xmlns="" id="{00000000-0008-0000-0600-00006C020000}"/>
            </a:ext>
          </a:extLst>
        </xdr:cNvPr>
        <xdr:cNvCxnSpPr/>
      </xdr:nvCxnSpPr>
      <xdr:spPr>
        <a:xfrm>
          <a:off x="16230600" y="12028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62395</xdr:rowOff>
    </xdr:from>
    <xdr:to>
      <xdr:col>85</xdr:col>
      <xdr:colOff>127000</xdr:colOff>
      <xdr:row>75</xdr:row>
      <xdr:rowOff>162655</xdr:rowOff>
    </xdr:to>
    <xdr:cxnSp macro="">
      <xdr:nvCxnSpPr>
        <xdr:cNvPr id="621" name="直線コネクタ 620">
          <a:extLst>
            <a:ext uri="{FF2B5EF4-FFF2-40B4-BE49-F238E27FC236}">
              <a16:creationId xmlns:a16="http://schemas.microsoft.com/office/drawing/2014/main" xmlns="" id="{00000000-0008-0000-0600-00006D020000}"/>
            </a:ext>
          </a:extLst>
        </xdr:cNvPr>
        <xdr:cNvCxnSpPr/>
      </xdr:nvCxnSpPr>
      <xdr:spPr>
        <a:xfrm>
          <a:off x="15481300" y="12749695"/>
          <a:ext cx="838200" cy="271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43330</xdr:rowOff>
    </xdr:from>
    <xdr:ext cx="534377" cy="259045"/>
    <xdr:sp macro="" textlink="">
      <xdr:nvSpPr>
        <xdr:cNvPr id="622" name="公債費平均値テキスト">
          <a:extLst>
            <a:ext uri="{FF2B5EF4-FFF2-40B4-BE49-F238E27FC236}">
              <a16:creationId xmlns:a16="http://schemas.microsoft.com/office/drawing/2014/main" xmlns="" id="{00000000-0008-0000-0600-00006E020000}"/>
            </a:ext>
          </a:extLst>
        </xdr:cNvPr>
        <xdr:cNvSpPr txBox="1"/>
      </xdr:nvSpPr>
      <xdr:spPr>
        <a:xfrm>
          <a:off x="16370300" y="12730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20453</xdr:rowOff>
    </xdr:from>
    <xdr:to>
      <xdr:col>85</xdr:col>
      <xdr:colOff>177800</xdr:colOff>
      <xdr:row>75</xdr:row>
      <xdr:rowOff>122053</xdr:rowOff>
    </xdr:to>
    <xdr:sp macro="" textlink="">
      <xdr:nvSpPr>
        <xdr:cNvPr id="623" name="フローチャート: 判断 622">
          <a:extLst>
            <a:ext uri="{FF2B5EF4-FFF2-40B4-BE49-F238E27FC236}">
              <a16:creationId xmlns:a16="http://schemas.microsoft.com/office/drawing/2014/main" xmlns="" id="{00000000-0008-0000-0600-00006F020000}"/>
            </a:ext>
          </a:extLst>
        </xdr:cNvPr>
        <xdr:cNvSpPr/>
      </xdr:nvSpPr>
      <xdr:spPr>
        <a:xfrm>
          <a:off x="16268700" y="12879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62395</xdr:rowOff>
    </xdr:from>
    <xdr:to>
      <xdr:col>81</xdr:col>
      <xdr:colOff>50800</xdr:colOff>
      <xdr:row>75</xdr:row>
      <xdr:rowOff>167951</xdr:rowOff>
    </xdr:to>
    <xdr:cxnSp macro="">
      <xdr:nvCxnSpPr>
        <xdr:cNvPr id="624" name="直線コネクタ 623">
          <a:extLst>
            <a:ext uri="{FF2B5EF4-FFF2-40B4-BE49-F238E27FC236}">
              <a16:creationId xmlns:a16="http://schemas.microsoft.com/office/drawing/2014/main" xmlns="" id="{00000000-0008-0000-0600-000070020000}"/>
            </a:ext>
          </a:extLst>
        </xdr:cNvPr>
        <xdr:cNvCxnSpPr/>
      </xdr:nvCxnSpPr>
      <xdr:spPr>
        <a:xfrm flipV="1">
          <a:off x="14592300" y="12749695"/>
          <a:ext cx="889000" cy="277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30797</xdr:rowOff>
    </xdr:from>
    <xdr:to>
      <xdr:col>81</xdr:col>
      <xdr:colOff>101600</xdr:colOff>
      <xdr:row>75</xdr:row>
      <xdr:rowOff>132397</xdr:rowOff>
    </xdr:to>
    <xdr:sp macro="" textlink="">
      <xdr:nvSpPr>
        <xdr:cNvPr id="625" name="フローチャート: 判断 624">
          <a:extLst>
            <a:ext uri="{FF2B5EF4-FFF2-40B4-BE49-F238E27FC236}">
              <a16:creationId xmlns:a16="http://schemas.microsoft.com/office/drawing/2014/main" xmlns="" id="{00000000-0008-0000-0600-000071020000}"/>
            </a:ext>
          </a:extLst>
        </xdr:cNvPr>
        <xdr:cNvSpPr/>
      </xdr:nvSpPr>
      <xdr:spPr>
        <a:xfrm>
          <a:off x="15430500" y="1288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123525</xdr:rowOff>
    </xdr:from>
    <xdr:ext cx="534377" cy="259045"/>
    <xdr:sp macro="" textlink="">
      <xdr:nvSpPr>
        <xdr:cNvPr id="626" name="テキスト ボックス 625">
          <a:extLst>
            <a:ext uri="{FF2B5EF4-FFF2-40B4-BE49-F238E27FC236}">
              <a16:creationId xmlns:a16="http://schemas.microsoft.com/office/drawing/2014/main" xmlns="" id="{00000000-0008-0000-0600-000072020000}"/>
            </a:ext>
          </a:extLst>
        </xdr:cNvPr>
        <xdr:cNvSpPr txBox="1"/>
      </xdr:nvSpPr>
      <xdr:spPr>
        <a:xfrm>
          <a:off x="15214111" y="12982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131261</xdr:rowOff>
    </xdr:from>
    <xdr:to>
      <xdr:col>76</xdr:col>
      <xdr:colOff>114300</xdr:colOff>
      <xdr:row>75</xdr:row>
      <xdr:rowOff>167951</xdr:rowOff>
    </xdr:to>
    <xdr:cxnSp macro="">
      <xdr:nvCxnSpPr>
        <xdr:cNvPr id="627" name="直線コネクタ 626">
          <a:extLst>
            <a:ext uri="{FF2B5EF4-FFF2-40B4-BE49-F238E27FC236}">
              <a16:creationId xmlns:a16="http://schemas.microsoft.com/office/drawing/2014/main" xmlns="" id="{00000000-0008-0000-0600-000073020000}"/>
            </a:ext>
          </a:extLst>
        </xdr:cNvPr>
        <xdr:cNvCxnSpPr/>
      </xdr:nvCxnSpPr>
      <xdr:spPr>
        <a:xfrm>
          <a:off x="13703300" y="12990011"/>
          <a:ext cx="889000" cy="3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67240</xdr:rowOff>
    </xdr:from>
    <xdr:to>
      <xdr:col>76</xdr:col>
      <xdr:colOff>165100</xdr:colOff>
      <xdr:row>75</xdr:row>
      <xdr:rowOff>168839</xdr:rowOff>
    </xdr:to>
    <xdr:sp macro="" textlink="">
      <xdr:nvSpPr>
        <xdr:cNvPr id="628" name="フローチャート: 判断 627">
          <a:extLst>
            <a:ext uri="{FF2B5EF4-FFF2-40B4-BE49-F238E27FC236}">
              <a16:creationId xmlns:a16="http://schemas.microsoft.com/office/drawing/2014/main" xmlns="" id="{00000000-0008-0000-0600-000074020000}"/>
            </a:ext>
          </a:extLst>
        </xdr:cNvPr>
        <xdr:cNvSpPr/>
      </xdr:nvSpPr>
      <xdr:spPr>
        <a:xfrm>
          <a:off x="14541500" y="129259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13917</xdr:rowOff>
    </xdr:from>
    <xdr:ext cx="534377" cy="259045"/>
    <xdr:sp macro="" textlink="">
      <xdr:nvSpPr>
        <xdr:cNvPr id="629" name="テキスト ボックス 628">
          <a:extLst>
            <a:ext uri="{FF2B5EF4-FFF2-40B4-BE49-F238E27FC236}">
              <a16:creationId xmlns:a16="http://schemas.microsoft.com/office/drawing/2014/main" xmlns="" id="{00000000-0008-0000-0600-000075020000}"/>
            </a:ext>
          </a:extLst>
        </xdr:cNvPr>
        <xdr:cNvSpPr txBox="1"/>
      </xdr:nvSpPr>
      <xdr:spPr>
        <a:xfrm>
          <a:off x="14325111" y="12701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129032</xdr:rowOff>
    </xdr:from>
    <xdr:to>
      <xdr:col>71</xdr:col>
      <xdr:colOff>177800</xdr:colOff>
      <xdr:row>75</xdr:row>
      <xdr:rowOff>131261</xdr:rowOff>
    </xdr:to>
    <xdr:cxnSp macro="">
      <xdr:nvCxnSpPr>
        <xdr:cNvPr id="630" name="直線コネクタ 629">
          <a:extLst>
            <a:ext uri="{FF2B5EF4-FFF2-40B4-BE49-F238E27FC236}">
              <a16:creationId xmlns:a16="http://schemas.microsoft.com/office/drawing/2014/main" xmlns="" id="{00000000-0008-0000-0600-000076020000}"/>
            </a:ext>
          </a:extLst>
        </xdr:cNvPr>
        <xdr:cNvCxnSpPr/>
      </xdr:nvCxnSpPr>
      <xdr:spPr>
        <a:xfrm>
          <a:off x="12814300" y="12987782"/>
          <a:ext cx="889000" cy="2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5804</xdr:rowOff>
    </xdr:from>
    <xdr:to>
      <xdr:col>72</xdr:col>
      <xdr:colOff>38100</xdr:colOff>
      <xdr:row>75</xdr:row>
      <xdr:rowOff>107404</xdr:rowOff>
    </xdr:to>
    <xdr:sp macro="" textlink="">
      <xdr:nvSpPr>
        <xdr:cNvPr id="631" name="フローチャート: 判断 630">
          <a:extLst>
            <a:ext uri="{FF2B5EF4-FFF2-40B4-BE49-F238E27FC236}">
              <a16:creationId xmlns:a16="http://schemas.microsoft.com/office/drawing/2014/main" xmlns="" id="{00000000-0008-0000-0600-000077020000}"/>
            </a:ext>
          </a:extLst>
        </xdr:cNvPr>
        <xdr:cNvSpPr/>
      </xdr:nvSpPr>
      <xdr:spPr>
        <a:xfrm>
          <a:off x="13652500" y="1286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123931</xdr:rowOff>
    </xdr:from>
    <xdr:ext cx="534377" cy="259045"/>
    <xdr:sp macro="" textlink="">
      <xdr:nvSpPr>
        <xdr:cNvPr id="632" name="テキスト ボックス 631">
          <a:extLst>
            <a:ext uri="{FF2B5EF4-FFF2-40B4-BE49-F238E27FC236}">
              <a16:creationId xmlns:a16="http://schemas.microsoft.com/office/drawing/2014/main" xmlns="" id="{00000000-0008-0000-0600-000078020000}"/>
            </a:ext>
          </a:extLst>
        </xdr:cNvPr>
        <xdr:cNvSpPr txBox="1"/>
      </xdr:nvSpPr>
      <xdr:spPr>
        <a:xfrm>
          <a:off x="13436111" y="12639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14091</xdr:rowOff>
    </xdr:from>
    <xdr:to>
      <xdr:col>67</xdr:col>
      <xdr:colOff>101600</xdr:colOff>
      <xdr:row>75</xdr:row>
      <xdr:rowOff>115691</xdr:rowOff>
    </xdr:to>
    <xdr:sp macro="" textlink="">
      <xdr:nvSpPr>
        <xdr:cNvPr id="633" name="フローチャート: 判断 632">
          <a:extLst>
            <a:ext uri="{FF2B5EF4-FFF2-40B4-BE49-F238E27FC236}">
              <a16:creationId xmlns:a16="http://schemas.microsoft.com/office/drawing/2014/main" xmlns="" id="{00000000-0008-0000-0600-000079020000}"/>
            </a:ext>
          </a:extLst>
        </xdr:cNvPr>
        <xdr:cNvSpPr/>
      </xdr:nvSpPr>
      <xdr:spPr>
        <a:xfrm>
          <a:off x="12763500" y="12872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132218</xdr:rowOff>
    </xdr:from>
    <xdr:ext cx="534377" cy="259045"/>
    <xdr:sp macro="" textlink="">
      <xdr:nvSpPr>
        <xdr:cNvPr id="634" name="テキスト ボックス 633">
          <a:extLst>
            <a:ext uri="{FF2B5EF4-FFF2-40B4-BE49-F238E27FC236}">
              <a16:creationId xmlns:a16="http://schemas.microsoft.com/office/drawing/2014/main" xmlns="" id="{00000000-0008-0000-0600-00007A020000}"/>
            </a:ext>
          </a:extLst>
        </xdr:cNvPr>
        <xdr:cNvSpPr txBox="1"/>
      </xdr:nvSpPr>
      <xdr:spPr>
        <a:xfrm>
          <a:off x="12547111" y="12648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xmlns="" id="{00000000-0008-0000-06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xmlns="" id="{00000000-0008-0000-06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xmlns="" id="{00000000-0008-0000-06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xmlns="" id="{00000000-0008-0000-06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xmlns="" id="{00000000-0008-0000-06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111855</xdr:rowOff>
    </xdr:from>
    <xdr:to>
      <xdr:col>85</xdr:col>
      <xdr:colOff>177800</xdr:colOff>
      <xdr:row>76</xdr:row>
      <xdr:rowOff>42005</xdr:rowOff>
    </xdr:to>
    <xdr:sp macro="" textlink="">
      <xdr:nvSpPr>
        <xdr:cNvPr id="640" name="楕円 639">
          <a:extLst>
            <a:ext uri="{FF2B5EF4-FFF2-40B4-BE49-F238E27FC236}">
              <a16:creationId xmlns:a16="http://schemas.microsoft.com/office/drawing/2014/main" xmlns="" id="{00000000-0008-0000-0600-000080020000}"/>
            </a:ext>
          </a:extLst>
        </xdr:cNvPr>
        <xdr:cNvSpPr/>
      </xdr:nvSpPr>
      <xdr:spPr>
        <a:xfrm>
          <a:off x="16268700" y="1297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90282</xdr:rowOff>
    </xdr:from>
    <xdr:ext cx="534377" cy="259045"/>
    <xdr:sp macro="" textlink="">
      <xdr:nvSpPr>
        <xdr:cNvPr id="641" name="公債費該当値テキスト">
          <a:extLst>
            <a:ext uri="{FF2B5EF4-FFF2-40B4-BE49-F238E27FC236}">
              <a16:creationId xmlns:a16="http://schemas.microsoft.com/office/drawing/2014/main" xmlns="" id="{00000000-0008-0000-0600-000081020000}"/>
            </a:ext>
          </a:extLst>
        </xdr:cNvPr>
        <xdr:cNvSpPr txBox="1"/>
      </xdr:nvSpPr>
      <xdr:spPr>
        <a:xfrm>
          <a:off x="16370300" y="12949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11595</xdr:rowOff>
    </xdr:from>
    <xdr:to>
      <xdr:col>81</xdr:col>
      <xdr:colOff>101600</xdr:colOff>
      <xdr:row>74</xdr:row>
      <xdr:rowOff>113195</xdr:rowOff>
    </xdr:to>
    <xdr:sp macro="" textlink="">
      <xdr:nvSpPr>
        <xdr:cNvPr id="642" name="楕円 641">
          <a:extLst>
            <a:ext uri="{FF2B5EF4-FFF2-40B4-BE49-F238E27FC236}">
              <a16:creationId xmlns:a16="http://schemas.microsoft.com/office/drawing/2014/main" xmlns="" id="{00000000-0008-0000-0600-000082020000}"/>
            </a:ext>
          </a:extLst>
        </xdr:cNvPr>
        <xdr:cNvSpPr/>
      </xdr:nvSpPr>
      <xdr:spPr>
        <a:xfrm>
          <a:off x="15430500" y="1269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129722</xdr:rowOff>
    </xdr:from>
    <xdr:ext cx="534377" cy="259045"/>
    <xdr:sp macro="" textlink="">
      <xdr:nvSpPr>
        <xdr:cNvPr id="643" name="テキスト ボックス 642">
          <a:extLst>
            <a:ext uri="{FF2B5EF4-FFF2-40B4-BE49-F238E27FC236}">
              <a16:creationId xmlns:a16="http://schemas.microsoft.com/office/drawing/2014/main" xmlns="" id="{00000000-0008-0000-0600-000083020000}"/>
            </a:ext>
          </a:extLst>
        </xdr:cNvPr>
        <xdr:cNvSpPr txBox="1"/>
      </xdr:nvSpPr>
      <xdr:spPr>
        <a:xfrm>
          <a:off x="15214111" y="1247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117151</xdr:rowOff>
    </xdr:from>
    <xdr:to>
      <xdr:col>76</xdr:col>
      <xdr:colOff>165100</xdr:colOff>
      <xdr:row>76</xdr:row>
      <xdr:rowOff>47301</xdr:rowOff>
    </xdr:to>
    <xdr:sp macro="" textlink="">
      <xdr:nvSpPr>
        <xdr:cNvPr id="644" name="楕円 643">
          <a:extLst>
            <a:ext uri="{FF2B5EF4-FFF2-40B4-BE49-F238E27FC236}">
              <a16:creationId xmlns:a16="http://schemas.microsoft.com/office/drawing/2014/main" xmlns="" id="{00000000-0008-0000-0600-000084020000}"/>
            </a:ext>
          </a:extLst>
        </xdr:cNvPr>
        <xdr:cNvSpPr/>
      </xdr:nvSpPr>
      <xdr:spPr>
        <a:xfrm>
          <a:off x="14541500" y="12975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38428</xdr:rowOff>
    </xdr:from>
    <xdr:ext cx="534377" cy="259045"/>
    <xdr:sp macro="" textlink="">
      <xdr:nvSpPr>
        <xdr:cNvPr id="645" name="テキスト ボックス 644">
          <a:extLst>
            <a:ext uri="{FF2B5EF4-FFF2-40B4-BE49-F238E27FC236}">
              <a16:creationId xmlns:a16="http://schemas.microsoft.com/office/drawing/2014/main" xmlns="" id="{00000000-0008-0000-0600-000085020000}"/>
            </a:ext>
          </a:extLst>
        </xdr:cNvPr>
        <xdr:cNvSpPr txBox="1"/>
      </xdr:nvSpPr>
      <xdr:spPr>
        <a:xfrm>
          <a:off x="14325111" y="13068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80461</xdr:rowOff>
    </xdr:from>
    <xdr:to>
      <xdr:col>72</xdr:col>
      <xdr:colOff>38100</xdr:colOff>
      <xdr:row>76</xdr:row>
      <xdr:rowOff>10610</xdr:rowOff>
    </xdr:to>
    <xdr:sp macro="" textlink="">
      <xdr:nvSpPr>
        <xdr:cNvPr id="646" name="楕円 645">
          <a:extLst>
            <a:ext uri="{FF2B5EF4-FFF2-40B4-BE49-F238E27FC236}">
              <a16:creationId xmlns:a16="http://schemas.microsoft.com/office/drawing/2014/main" xmlns="" id="{00000000-0008-0000-0600-000086020000}"/>
            </a:ext>
          </a:extLst>
        </xdr:cNvPr>
        <xdr:cNvSpPr/>
      </xdr:nvSpPr>
      <xdr:spPr>
        <a:xfrm>
          <a:off x="13652500" y="1293921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1737</xdr:rowOff>
    </xdr:from>
    <xdr:ext cx="534377" cy="259045"/>
    <xdr:sp macro="" textlink="">
      <xdr:nvSpPr>
        <xdr:cNvPr id="647" name="テキスト ボックス 646">
          <a:extLst>
            <a:ext uri="{FF2B5EF4-FFF2-40B4-BE49-F238E27FC236}">
              <a16:creationId xmlns:a16="http://schemas.microsoft.com/office/drawing/2014/main" xmlns="" id="{00000000-0008-0000-0600-000087020000}"/>
            </a:ext>
          </a:extLst>
        </xdr:cNvPr>
        <xdr:cNvSpPr txBox="1"/>
      </xdr:nvSpPr>
      <xdr:spPr>
        <a:xfrm>
          <a:off x="13436111" y="1303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78232</xdr:rowOff>
    </xdr:from>
    <xdr:to>
      <xdr:col>67</xdr:col>
      <xdr:colOff>101600</xdr:colOff>
      <xdr:row>76</xdr:row>
      <xdr:rowOff>8381</xdr:rowOff>
    </xdr:to>
    <xdr:sp macro="" textlink="">
      <xdr:nvSpPr>
        <xdr:cNvPr id="648" name="楕円 647">
          <a:extLst>
            <a:ext uri="{FF2B5EF4-FFF2-40B4-BE49-F238E27FC236}">
              <a16:creationId xmlns:a16="http://schemas.microsoft.com/office/drawing/2014/main" xmlns="" id="{00000000-0008-0000-0600-000088020000}"/>
            </a:ext>
          </a:extLst>
        </xdr:cNvPr>
        <xdr:cNvSpPr/>
      </xdr:nvSpPr>
      <xdr:spPr>
        <a:xfrm>
          <a:off x="12763500" y="1293698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170959</xdr:rowOff>
    </xdr:from>
    <xdr:ext cx="534377" cy="259045"/>
    <xdr:sp macro="" textlink="">
      <xdr:nvSpPr>
        <xdr:cNvPr id="649" name="テキスト ボックス 648">
          <a:extLst>
            <a:ext uri="{FF2B5EF4-FFF2-40B4-BE49-F238E27FC236}">
              <a16:creationId xmlns:a16="http://schemas.microsoft.com/office/drawing/2014/main" xmlns="" id="{00000000-0008-0000-0600-000089020000}"/>
            </a:ext>
          </a:extLst>
        </xdr:cNvPr>
        <xdr:cNvSpPr txBox="1"/>
      </xdr:nvSpPr>
      <xdr:spPr>
        <a:xfrm>
          <a:off x="12547111" y="13029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xmlns="" id="{00000000-0008-0000-06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xmlns="" id="{00000000-0008-0000-06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xmlns="" id="{00000000-0008-0000-06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xmlns="" id="{00000000-0008-0000-06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xmlns="" id="{00000000-0008-0000-06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xmlns="" id="{00000000-0008-0000-06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xmlns="" id="{00000000-0008-0000-06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xmlns="" id="{00000000-0008-0000-06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xmlns="" id="{00000000-0008-0000-06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xmlns="" id="{00000000-0008-0000-06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0" name="直線コネクタ 659">
          <a:extLst>
            <a:ext uri="{FF2B5EF4-FFF2-40B4-BE49-F238E27FC236}">
              <a16:creationId xmlns:a16="http://schemas.microsoft.com/office/drawing/2014/main" xmlns="" id="{00000000-0008-0000-0600-000094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1" name="テキスト ボックス 660">
          <a:extLst>
            <a:ext uri="{FF2B5EF4-FFF2-40B4-BE49-F238E27FC236}">
              <a16:creationId xmlns:a16="http://schemas.microsoft.com/office/drawing/2014/main" xmlns="" id="{00000000-0008-0000-0600-000095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2" name="直線コネクタ 661">
          <a:extLst>
            <a:ext uri="{FF2B5EF4-FFF2-40B4-BE49-F238E27FC236}">
              <a16:creationId xmlns:a16="http://schemas.microsoft.com/office/drawing/2014/main" xmlns="" id="{00000000-0008-0000-0600-000096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3" name="テキスト ボックス 662">
          <a:extLst>
            <a:ext uri="{FF2B5EF4-FFF2-40B4-BE49-F238E27FC236}">
              <a16:creationId xmlns:a16="http://schemas.microsoft.com/office/drawing/2014/main" xmlns="" id="{00000000-0008-0000-0600-000097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4" name="直線コネクタ 663">
          <a:extLst>
            <a:ext uri="{FF2B5EF4-FFF2-40B4-BE49-F238E27FC236}">
              <a16:creationId xmlns:a16="http://schemas.microsoft.com/office/drawing/2014/main" xmlns="" id="{00000000-0008-0000-0600-000098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5" name="テキスト ボックス 664">
          <a:extLst>
            <a:ext uri="{FF2B5EF4-FFF2-40B4-BE49-F238E27FC236}">
              <a16:creationId xmlns:a16="http://schemas.microsoft.com/office/drawing/2014/main" xmlns="" id="{00000000-0008-0000-0600-000099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6" name="直線コネクタ 665">
          <a:extLst>
            <a:ext uri="{FF2B5EF4-FFF2-40B4-BE49-F238E27FC236}">
              <a16:creationId xmlns:a16="http://schemas.microsoft.com/office/drawing/2014/main" xmlns="" id="{00000000-0008-0000-0600-00009A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7" name="テキスト ボックス 666">
          <a:extLst>
            <a:ext uri="{FF2B5EF4-FFF2-40B4-BE49-F238E27FC236}">
              <a16:creationId xmlns:a16="http://schemas.microsoft.com/office/drawing/2014/main" xmlns="" id="{00000000-0008-0000-0600-00009B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8" name="直線コネクタ 667">
          <a:extLst>
            <a:ext uri="{FF2B5EF4-FFF2-40B4-BE49-F238E27FC236}">
              <a16:creationId xmlns:a16="http://schemas.microsoft.com/office/drawing/2014/main" xmlns="" id="{00000000-0008-0000-0600-00009C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9" name="テキスト ボックス 668">
          <a:extLst>
            <a:ext uri="{FF2B5EF4-FFF2-40B4-BE49-F238E27FC236}">
              <a16:creationId xmlns:a16="http://schemas.microsoft.com/office/drawing/2014/main" xmlns="" id="{00000000-0008-0000-0600-00009D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0" name="直線コネクタ 669">
          <a:extLst>
            <a:ext uri="{FF2B5EF4-FFF2-40B4-BE49-F238E27FC236}">
              <a16:creationId xmlns:a16="http://schemas.microsoft.com/office/drawing/2014/main" xmlns="" id="{00000000-0008-0000-0600-00009E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1" name="テキスト ボックス 670">
          <a:extLst>
            <a:ext uri="{FF2B5EF4-FFF2-40B4-BE49-F238E27FC236}">
              <a16:creationId xmlns:a16="http://schemas.microsoft.com/office/drawing/2014/main" xmlns="" id="{00000000-0008-0000-0600-00009F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xmlns="" id="{00000000-0008-0000-06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a:extLst>
            <a:ext uri="{FF2B5EF4-FFF2-40B4-BE49-F238E27FC236}">
              <a16:creationId xmlns:a16="http://schemas.microsoft.com/office/drawing/2014/main" xmlns="" id="{00000000-0008-0000-0600-0000A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a:extLst>
            <a:ext uri="{FF2B5EF4-FFF2-40B4-BE49-F238E27FC236}">
              <a16:creationId xmlns:a16="http://schemas.microsoft.com/office/drawing/2014/main" xmlns="" id="{00000000-0008-0000-06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81429</xdr:rowOff>
    </xdr:from>
    <xdr:to>
      <xdr:col>85</xdr:col>
      <xdr:colOff>126364</xdr:colOff>
      <xdr:row>99</xdr:row>
      <xdr:rowOff>90377</xdr:rowOff>
    </xdr:to>
    <xdr:cxnSp macro="">
      <xdr:nvCxnSpPr>
        <xdr:cNvPr id="675" name="直線コネクタ 674">
          <a:extLst>
            <a:ext uri="{FF2B5EF4-FFF2-40B4-BE49-F238E27FC236}">
              <a16:creationId xmlns:a16="http://schemas.microsoft.com/office/drawing/2014/main" xmlns="" id="{00000000-0008-0000-0600-0000A3020000}"/>
            </a:ext>
          </a:extLst>
        </xdr:cNvPr>
        <xdr:cNvCxnSpPr/>
      </xdr:nvCxnSpPr>
      <xdr:spPr>
        <a:xfrm flipV="1">
          <a:off x="16317595" y="15511929"/>
          <a:ext cx="1269" cy="1551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94204</xdr:rowOff>
    </xdr:from>
    <xdr:ext cx="378565" cy="259045"/>
    <xdr:sp macro="" textlink="">
      <xdr:nvSpPr>
        <xdr:cNvPr id="676" name="積立金最小値テキスト">
          <a:extLst>
            <a:ext uri="{FF2B5EF4-FFF2-40B4-BE49-F238E27FC236}">
              <a16:creationId xmlns:a16="http://schemas.microsoft.com/office/drawing/2014/main" xmlns="" id="{00000000-0008-0000-0600-0000A4020000}"/>
            </a:ext>
          </a:extLst>
        </xdr:cNvPr>
        <xdr:cNvSpPr txBox="1"/>
      </xdr:nvSpPr>
      <xdr:spPr>
        <a:xfrm>
          <a:off x="16370300" y="170677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90377</xdr:rowOff>
    </xdr:from>
    <xdr:to>
      <xdr:col>86</xdr:col>
      <xdr:colOff>25400</xdr:colOff>
      <xdr:row>99</xdr:row>
      <xdr:rowOff>90377</xdr:rowOff>
    </xdr:to>
    <xdr:cxnSp macro="">
      <xdr:nvCxnSpPr>
        <xdr:cNvPr id="677" name="直線コネクタ 676">
          <a:extLst>
            <a:ext uri="{FF2B5EF4-FFF2-40B4-BE49-F238E27FC236}">
              <a16:creationId xmlns:a16="http://schemas.microsoft.com/office/drawing/2014/main" xmlns="" id="{00000000-0008-0000-0600-0000A5020000}"/>
            </a:ext>
          </a:extLst>
        </xdr:cNvPr>
        <xdr:cNvCxnSpPr/>
      </xdr:nvCxnSpPr>
      <xdr:spPr>
        <a:xfrm>
          <a:off x="16230600" y="17063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28106</xdr:rowOff>
    </xdr:from>
    <xdr:ext cx="599010" cy="259045"/>
    <xdr:sp macro="" textlink="">
      <xdr:nvSpPr>
        <xdr:cNvPr id="678" name="積立金最大値テキスト">
          <a:extLst>
            <a:ext uri="{FF2B5EF4-FFF2-40B4-BE49-F238E27FC236}">
              <a16:creationId xmlns:a16="http://schemas.microsoft.com/office/drawing/2014/main" xmlns="" id="{00000000-0008-0000-0600-0000A6020000}"/>
            </a:ext>
          </a:extLst>
        </xdr:cNvPr>
        <xdr:cNvSpPr txBox="1"/>
      </xdr:nvSpPr>
      <xdr:spPr>
        <a:xfrm>
          <a:off x="16370300" y="15287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81429</xdr:rowOff>
    </xdr:from>
    <xdr:to>
      <xdr:col>86</xdr:col>
      <xdr:colOff>25400</xdr:colOff>
      <xdr:row>90</xdr:row>
      <xdr:rowOff>81429</xdr:rowOff>
    </xdr:to>
    <xdr:cxnSp macro="">
      <xdr:nvCxnSpPr>
        <xdr:cNvPr id="679" name="直線コネクタ 678">
          <a:extLst>
            <a:ext uri="{FF2B5EF4-FFF2-40B4-BE49-F238E27FC236}">
              <a16:creationId xmlns:a16="http://schemas.microsoft.com/office/drawing/2014/main" xmlns="" id="{00000000-0008-0000-0600-0000A7020000}"/>
            </a:ext>
          </a:extLst>
        </xdr:cNvPr>
        <xdr:cNvCxnSpPr/>
      </xdr:nvCxnSpPr>
      <xdr:spPr>
        <a:xfrm>
          <a:off x="16230600" y="15511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26129</xdr:rowOff>
    </xdr:from>
    <xdr:to>
      <xdr:col>85</xdr:col>
      <xdr:colOff>127000</xdr:colOff>
      <xdr:row>98</xdr:row>
      <xdr:rowOff>115827</xdr:rowOff>
    </xdr:to>
    <xdr:cxnSp macro="">
      <xdr:nvCxnSpPr>
        <xdr:cNvPr id="680" name="直線コネクタ 679">
          <a:extLst>
            <a:ext uri="{FF2B5EF4-FFF2-40B4-BE49-F238E27FC236}">
              <a16:creationId xmlns:a16="http://schemas.microsoft.com/office/drawing/2014/main" xmlns="" id="{00000000-0008-0000-0600-0000A8020000}"/>
            </a:ext>
          </a:extLst>
        </xdr:cNvPr>
        <xdr:cNvCxnSpPr/>
      </xdr:nvCxnSpPr>
      <xdr:spPr>
        <a:xfrm flipV="1">
          <a:off x="15481300" y="16656779"/>
          <a:ext cx="838200" cy="26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131847</xdr:rowOff>
    </xdr:from>
    <xdr:ext cx="534377" cy="259045"/>
    <xdr:sp macro="" textlink="">
      <xdr:nvSpPr>
        <xdr:cNvPr id="681" name="積立金平均値テキスト">
          <a:extLst>
            <a:ext uri="{FF2B5EF4-FFF2-40B4-BE49-F238E27FC236}">
              <a16:creationId xmlns:a16="http://schemas.microsoft.com/office/drawing/2014/main" xmlns="" id="{00000000-0008-0000-0600-0000A9020000}"/>
            </a:ext>
          </a:extLst>
        </xdr:cNvPr>
        <xdr:cNvSpPr txBox="1"/>
      </xdr:nvSpPr>
      <xdr:spPr>
        <a:xfrm>
          <a:off x="16370300" y="167624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153420</xdr:rowOff>
    </xdr:from>
    <xdr:to>
      <xdr:col>85</xdr:col>
      <xdr:colOff>177800</xdr:colOff>
      <xdr:row>98</xdr:row>
      <xdr:rowOff>83570</xdr:rowOff>
    </xdr:to>
    <xdr:sp macro="" textlink="">
      <xdr:nvSpPr>
        <xdr:cNvPr id="682" name="フローチャート: 判断 681">
          <a:extLst>
            <a:ext uri="{FF2B5EF4-FFF2-40B4-BE49-F238E27FC236}">
              <a16:creationId xmlns:a16="http://schemas.microsoft.com/office/drawing/2014/main" xmlns="" id="{00000000-0008-0000-0600-0000AA020000}"/>
            </a:ext>
          </a:extLst>
        </xdr:cNvPr>
        <xdr:cNvSpPr/>
      </xdr:nvSpPr>
      <xdr:spPr>
        <a:xfrm>
          <a:off x="16268700" y="1678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96679</xdr:rowOff>
    </xdr:from>
    <xdr:to>
      <xdr:col>81</xdr:col>
      <xdr:colOff>50800</xdr:colOff>
      <xdr:row>98</xdr:row>
      <xdr:rowOff>115827</xdr:rowOff>
    </xdr:to>
    <xdr:cxnSp macro="">
      <xdr:nvCxnSpPr>
        <xdr:cNvPr id="683" name="直線コネクタ 682">
          <a:extLst>
            <a:ext uri="{FF2B5EF4-FFF2-40B4-BE49-F238E27FC236}">
              <a16:creationId xmlns:a16="http://schemas.microsoft.com/office/drawing/2014/main" xmlns="" id="{00000000-0008-0000-0600-0000AB020000}"/>
            </a:ext>
          </a:extLst>
        </xdr:cNvPr>
        <xdr:cNvCxnSpPr/>
      </xdr:nvCxnSpPr>
      <xdr:spPr>
        <a:xfrm>
          <a:off x="14592300" y="16898779"/>
          <a:ext cx="889000" cy="19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155434</xdr:rowOff>
    </xdr:from>
    <xdr:to>
      <xdr:col>81</xdr:col>
      <xdr:colOff>101600</xdr:colOff>
      <xdr:row>98</xdr:row>
      <xdr:rowOff>85584</xdr:rowOff>
    </xdr:to>
    <xdr:sp macro="" textlink="">
      <xdr:nvSpPr>
        <xdr:cNvPr id="684" name="フローチャート: 判断 683">
          <a:extLst>
            <a:ext uri="{FF2B5EF4-FFF2-40B4-BE49-F238E27FC236}">
              <a16:creationId xmlns:a16="http://schemas.microsoft.com/office/drawing/2014/main" xmlns="" id="{00000000-0008-0000-0600-0000AC020000}"/>
            </a:ext>
          </a:extLst>
        </xdr:cNvPr>
        <xdr:cNvSpPr/>
      </xdr:nvSpPr>
      <xdr:spPr>
        <a:xfrm>
          <a:off x="15430500" y="1678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102111</xdr:rowOff>
    </xdr:from>
    <xdr:ext cx="534377" cy="259045"/>
    <xdr:sp macro="" textlink="">
      <xdr:nvSpPr>
        <xdr:cNvPr id="685" name="テキスト ボックス 684">
          <a:extLst>
            <a:ext uri="{FF2B5EF4-FFF2-40B4-BE49-F238E27FC236}">
              <a16:creationId xmlns:a16="http://schemas.microsoft.com/office/drawing/2014/main" xmlns="" id="{00000000-0008-0000-0600-0000AD020000}"/>
            </a:ext>
          </a:extLst>
        </xdr:cNvPr>
        <xdr:cNvSpPr txBox="1"/>
      </xdr:nvSpPr>
      <xdr:spPr>
        <a:xfrm>
          <a:off x="15214111" y="16561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96679</xdr:rowOff>
    </xdr:from>
    <xdr:to>
      <xdr:col>76</xdr:col>
      <xdr:colOff>114300</xdr:colOff>
      <xdr:row>98</xdr:row>
      <xdr:rowOff>141920</xdr:rowOff>
    </xdr:to>
    <xdr:cxnSp macro="">
      <xdr:nvCxnSpPr>
        <xdr:cNvPr id="686" name="直線コネクタ 685">
          <a:extLst>
            <a:ext uri="{FF2B5EF4-FFF2-40B4-BE49-F238E27FC236}">
              <a16:creationId xmlns:a16="http://schemas.microsoft.com/office/drawing/2014/main" xmlns="" id="{00000000-0008-0000-0600-0000AE020000}"/>
            </a:ext>
          </a:extLst>
        </xdr:cNvPr>
        <xdr:cNvCxnSpPr/>
      </xdr:nvCxnSpPr>
      <xdr:spPr>
        <a:xfrm flipV="1">
          <a:off x="13703300" y="16898779"/>
          <a:ext cx="889000" cy="4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73203</xdr:rowOff>
    </xdr:from>
    <xdr:to>
      <xdr:col>76</xdr:col>
      <xdr:colOff>165100</xdr:colOff>
      <xdr:row>99</xdr:row>
      <xdr:rowOff>3353</xdr:rowOff>
    </xdr:to>
    <xdr:sp macro="" textlink="">
      <xdr:nvSpPr>
        <xdr:cNvPr id="687" name="フローチャート: 判断 686">
          <a:extLst>
            <a:ext uri="{FF2B5EF4-FFF2-40B4-BE49-F238E27FC236}">
              <a16:creationId xmlns:a16="http://schemas.microsoft.com/office/drawing/2014/main" xmlns="" id="{00000000-0008-0000-0600-0000AF020000}"/>
            </a:ext>
          </a:extLst>
        </xdr:cNvPr>
        <xdr:cNvSpPr/>
      </xdr:nvSpPr>
      <xdr:spPr>
        <a:xfrm>
          <a:off x="14541500" y="16875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165930</xdr:rowOff>
    </xdr:from>
    <xdr:ext cx="534377" cy="259045"/>
    <xdr:sp macro="" textlink="">
      <xdr:nvSpPr>
        <xdr:cNvPr id="688" name="テキスト ボックス 687">
          <a:extLst>
            <a:ext uri="{FF2B5EF4-FFF2-40B4-BE49-F238E27FC236}">
              <a16:creationId xmlns:a16="http://schemas.microsoft.com/office/drawing/2014/main" xmlns="" id="{00000000-0008-0000-0600-0000B0020000}"/>
            </a:ext>
          </a:extLst>
        </xdr:cNvPr>
        <xdr:cNvSpPr txBox="1"/>
      </xdr:nvSpPr>
      <xdr:spPr>
        <a:xfrm>
          <a:off x="14325111" y="16968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111799</xdr:rowOff>
    </xdr:from>
    <xdr:to>
      <xdr:col>71</xdr:col>
      <xdr:colOff>177800</xdr:colOff>
      <xdr:row>98</xdr:row>
      <xdr:rowOff>141920</xdr:rowOff>
    </xdr:to>
    <xdr:cxnSp macro="">
      <xdr:nvCxnSpPr>
        <xdr:cNvPr id="689" name="直線コネクタ 688">
          <a:extLst>
            <a:ext uri="{FF2B5EF4-FFF2-40B4-BE49-F238E27FC236}">
              <a16:creationId xmlns:a16="http://schemas.microsoft.com/office/drawing/2014/main" xmlns="" id="{00000000-0008-0000-0600-0000B1020000}"/>
            </a:ext>
          </a:extLst>
        </xdr:cNvPr>
        <xdr:cNvCxnSpPr/>
      </xdr:nvCxnSpPr>
      <xdr:spPr>
        <a:xfrm>
          <a:off x="12814300" y="16913899"/>
          <a:ext cx="889000" cy="30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96912</xdr:rowOff>
    </xdr:from>
    <xdr:to>
      <xdr:col>72</xdr:col>
      <xdr:colOff>38100</xdr:colOff>
      <xdr:row>99</xdr:row>
      <xdr:rowOff>27062</xdr:rowOff>
    </xdr:to>
    <xdr:sp macro="" textlink="">
      <xdr:nvSpPr>
        <xdr:cNvPr id="690" name="フローチャート: 判断 689">
          <a:extLst>
            <a:ext uri="{FF2B5EF4-FFF2-40B4-BE49-F238E27FC236}">
              <a16:creationId xmlns:a16="http://schemas.microsoft.com/office/drawing/2014/main" xmlns="" id="{00000000-0008-0000-0600-0000B2020000}"/>
            </a:ext>
          </a:extLst>
        </xdr:cNvPr>
        <xdr:cNvSpPr/>
      </xdr:nvSpPr>
      <xdr:spPr>
        <a:xfrm>
          <a:off x="13652500" y="1689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18189</xdr:rowOff>
    </xdr:from>
    <xdr:ext cx="534377" cy="259045"/>
    <xdr:sp macro="" textlink="">
      <xdr:nvSpPr>
        <xdr:cNvPr id="691" name="テキスト ボックス 690">
          <a:extLst>
            <a:ext uri="{FF2B5EF4-FFF2-40B4-BE49-F238E27FC236}">
              <a16:creationId xmlns:a16="http://schemas.microsoft.com/office/drawing/2014/main" xmlns="" id="{00000000-0008-0000-0600-0000B3020000}"/>
            </a:ext>
          </a:extLst>
        </xdr:cNvPr>
        <xdr:cNvSpPr txBox="1"/>
      </xdr:nvSpPr>
      <xdr:spPr>
        <a:xfrm>
          <a:off x="13436111" y="16991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102257</xdr:rowOff>
    </xdr:from>
    <xdr:to>
      <xdr:col>67</xdr:col>
      <xdr:colOff>101600</xdr:colOff>
      <xdr:row>99</xdr:row>
      <xdr:rowOff>32407</xdr:rowOff>
    </xdr:to>
    <xdr:sp macro="" textlink="">
      <xdr:nvSpPr>
        <xdr:cNvPr id="692" name="フローチャート: 判断 691">
          <a:extLst>
            <a:ext uri="{FF2B5EF4-FFF2-40B4-BE49-F238E27FC236}">
              <a16:creationId xmlns:a16="http://schemas.microsoft.com/office/drawing/2014/main" xmlns="" id="{00000000-0008-0000-0600-0000B4020000}"/>
            </a:ext>
          </a:extLst>
        </xdr:cNvPr>
        <xdr:cNvSpPr/>
      </xdr:nvSpPr>
      <xdr:spPr>
        <a:xfrm>
          <a:off x="12763500" y="1690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23534</xdr:rowOff>
    </xdr:from>
    <xdr:ext cx="534377" cy="259045"/>
    <xdr:sp macro="" textlink="">
      <xdr:nvSpPr>
        <xdr:cNvPr id="693" name="テキスト ボックス 692">
          <a:extLst>
            <a:ext uri="{FF2B5EF4-FFF2-40B4-BE49-F238E27FC236}">
              <a16:creationId xmlns:a16="http://schemas.microsoft.com/office/drawing/2014/main" xmlns="" id="{00000000-0008-0000-0600-0000B5020000}"/>
            </a:ext>
          </a:extLst>
        </xdr:cNvPr>
        <xdr:cNvSpPr txBox="1"/>
      </xdr:nvSpPr>
      <xdr:spPr>
        <a:xfrm>
          <a:off x="12547111" y="16997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xmlns="" id="{00000000-0008-0000-06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xmlns="" id="{00000000-0008-0000-06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xmlns="" id="{00000000-0008-0000-06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xmlns="" id="{00000000-0008-0000-06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xmlns="" id="{00000000-0008-0000-06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146779</xdr:rowOff>
    </xdr:from>
    <xdr:to>
      <xdr:col>85</xdr:col>
      <xdr:colOff>177800</xdr:colOff>
      <xdr:row>97</xdr:row>
      <xdr:rowOff>76929</xdr:rowOff>
    </xdr:to>
    <xdr:sp macro="" textlink="">
      <xdr:nvSpPr>
        <xdr:cNvPr id="699" name="楕円 698">
          <a:extLst>
            <a:ext uri="{FF2B5EF4-FFF2-40B4-BE49-F238E27FC236}">
              <a16:creationId xmlns:a16="http://schemas.microsoft.com/office/drawing/2014/main" xmlns="" id="{00000000-0008-0000-0600-0000BB020000}"/>
            </a:ext>
          </a:extLst>
        </xdr:cNvPr>
        <xdr:cNvSpPr/>
      </xdr:nvSpPr>
      <xdr:spPr>
        <a:xfrm>
          <a:off x="16268700" y="16605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169656</xdr:rowOff>
    </xdr:from>
    <xdr:ext cx="534377" cy="259045"/>
    <xdr:sp macro="" textlink="">
      <xdr:nvSpPr>
        <xdr:cNvPr id="700" name="積立金該当値テキスト">
          <a:extLst>
            <a:ext uri="{FF2B5EF4-FFF2-40B4-BE49-F238E27FC236}">
              <a16:creationId xmlns:a16="http://schemas.microsoft.com/office/drawing/2014/main" xmlns="" id="{00000000-0008-0000-0600-0000BC020000}"/>
            </a:ext>
          </a:extLst>
        </xdr:cNvPr>
        <xdr:cNvSpPr txBox="1"/>
      </xdr:nvSpPr>
      <xdr:spPr>
        <a:xfrm>
          <a:off x="16370300" y="16457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65027</xdr:rowOff>
    </xdr:from>
    <xdr:to>
      <xdr:col>81</xdr:col>
      <xdr:colOff>101600</xdr:colOff>
      <xdr:row>98</xdr:row>
      <xdr:rowOff>166627</xdr:rowOff>
    </xdr:to>
    <xdr:sp macro="" textlink="">
      <xdr:nvSpPr>
        <xdr:cNvPr id="701" name="楕円 700">
          <a:extLst>
            <a:ext uri="{FF2B5EF4-FFF2-40B4-BE49-F238E27FC236}">
              <a16:creationId xmlns:a16="http://schemas.microsoft.com/office/drawing/2014/main" xmlns="" id="{00000000-0008-0000-0600-0000BD020000}"/>
            </a:ext>
          </a:extLst>
        </xdr:cNvPr>
        <xdr:cNvSpPr/>
      </xdr:nvSpPr>
      <xdr:spPr>
        <a:xfrm>
          <a:off x="15430500" y="16867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157754</xdr:rowOff>
    </xdr:from>
    <xdr:ext cx="534377" cy="259045"/>
    <xdr:sp macro="" textlink="">
      <xdr:nvSpPr>
        <xdr:cNvPr id="702" name="テキスト ボックス 701">
          <a:extLst>
            <a:ext uri="{FF2B5EF4-FFF2-40B4-BE49-F238E27FC236}">
              <a16:creationId xmlns:a16="http://schemas.microsoft.com/office/drawing/2014/main" xmlns="" id="{00000000-0008-0000-0600-0000BE020000}"/>
            </a:ext>
          </a:extLst>
        </xdr:cNvPr>
        <xdr:cNvSpPr txBox="1"/>
      </xdr:nvSpPr>
      <xdr:spPr>
        <a:xfrm>
          <a:off x="15214111" y="1695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45879</xdr:rowOff>
    </xdr:from>
    <xdr:to>
      <xdr:col>76</xdr:col>
      <xdr:colOff>165100</xdr:colOff>
      <xdr:row>98</xdr:row>
      <xdr:rowOff>147479</xdr:rowOff>
    </xdr:to>
    <xdr:sp macro="" textlink="">
      <xdr:nvSpPr>
        <xdr:cNvPr id="703" name="楕円 702">
          <a:extLst>
            <a:ext uri="{FF2B5EF4-FFF2-40B4-BE49-F238E27FC236}">
              <a16:creationId xmlns:a16="http://schemas.microsoft.com/office/drawing/2014/main" xmlns="" id="{00000000-0008-0000-0600-0000BF020000}"/>
            </a:ext>
          </a:extLst>
        </xdr:cNvPr>
        <xdr:cNvSpPr/>
      </xdr:nvSpPr>
      <xdr:spPr>
        <a:xfrm>
          <a:off x="14541500" y="16847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164006</xdr:rowOff>
    </xdr:from>
    <xdr:ext cx="534377" cy="259045"/>
    <xdr:sp macro="" textlink="">
      <xdr:nvSpPr>
        <xdr:cNvPr id="704" name="テキスト ボックス 703">
          <a:extLst>
            <a:ext uri="{FF2B5EF4-FFF2-40B4-BE49-F238E27FC236}">
              <a16:creationId xmlns:a16="http://schemas.microsoft.com/office/drawing/2014/main" xmlns="" id="{00000000-0008-0000-0600-0000C0020000}"/>
            </a:ext>
          </a:extLst>
        </xdr:cNvPr>
        <xdr:cNvSpPr txBox="1"/>
      </xdr:nvSpPr>
      <xdr:spPr>
        <a:xfrm>
          <a:off x="14325111" y="16623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91120</xdr:rowOff>
    </xdr:from>
    <xdr:to>
      <xdr:col>72</xdr:col>
      <xdr:colOff>38100</xdr:colOff>
      <xdr:row>99</xdr:row>
      <xdr:rowOff>21270</xdr:rowOff>
    </xdr:to>
    <xdr:sp macro="" textlink="">
      <xdr:nvSpPr>
        <xdr:cNvPr id="705" name="楕円 704">
          <a:extLst>
            <a:ext uri="{FF2B5EF4-FFF2-40B4-BE49-F238E27FC236}">
              <a16:creationId xmlns:a16="http://schemas.microsoft.com/office/drawing/2014/main" xmlns="" id="{00000000-0008-0000-0600-0000C1020000}"/>
            </a:ext>
          </a:extLst>
        </xdr:cNvPr>
        <xdr:cNvSpPr/>
      </xdr:nvSpPr>
      <xdr:spPr>
        <a:xfrm>
          <a:off x="13652500" y="1689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37797</xdr:rowOff>
    </xdr:from>
    <xdr:ext cx="534377" cy="259045"/>
    <xdr:sp macro="" textlink="">
      <xdr:nvSpPr>
        <xdr:cNvPr id="706" name="テキスト ボックス 705">
          <a:extLst>
            <a:ext uri="{FF2B5EF4-FFF2-40B4-BE49-F238E27FC236}">
              <a16:creationId xmlns:a16="http://schemas.microsoft.com/office/drawing/2014/main" xmlns="" id="{00000000-0008-0000-0600-0000C2020000}"/>
            </a:ext>
          </a:extLst>
        </xdr:cNvPr>
        <xdr:cNvSpPr txBox="1"/>
      </xdr:nvSpPr>
      <xdr:spPr>
        <a:xfrm>
          <a:off x="13436111" y="16668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60999</xdr:rowOff>
    </xdr:from>
    <xdr:to>
      <xdr:col>67</xdr:col>
      <xdr:colOff>101600</xdr:colOff>
      <xdr:row>98</xdr:row>
      <xdr:rowOff>162599</xdr:rowOff>
    </xdr:to>
    <xdr:sp macro="" textlink="">
      <xdr:nvSpPr>
        <xdr:cNvPr id="707" name="楕円 706">
          <a:extLst>
            <a:ext uri="{FF2B5EF4-FFF2-40B4-BE49-F238E27FC236}">
              <a16:creationId xmlns:a16="http://schemas.microsoft.com/office/drawing/2014/main" xmlns="" id="{00000000-0008-0000-0600-0000C3020000}"/>
            </a:ext>
          </a:extLst>
        </xdr:cNvPr>
        <xdr:cNvSpPr/>
      </xdr:nvSpPr>
      <xdr:spPr>
        <a:xfrm>
          <a:off x="12763500" y="16863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7676</xdr:rowOff>
    </xdr:from>
    <xdr:ext cx="534377" cy="259045"/>
    <xdr:sp macro="" textlink="">
      <xdr:nvSpPr>
        <xdr:cNvPr id="708" name="テキスト ボックス 707">
          <a:extLst>
            <a:ext uri="{FF2B5EF4-FFF2-40B4-BE49-F238E27FC236}">
              <a16:creationId xmlns:a16="http://schemas.microsoft.com/office/drawing/2014/main" xmlns="" id="{00000000-0008-0000-0600-0000C4020000}"/>
            </a:ext>
          </a:extLst>
        </xdr:cNvPr>
        <xdr:cNvSpPr txBox="1"/>
      </xdr:nvSpPr>
      <xdr:spPr>
        <a:xfrm>
          <a:off x="12547111" y="16638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xmlns="" id="{00000000-0008-0000-06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xmlns="" id="{00000000-0008-0000-06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xmlns="" id="{00000000-0008-0000-06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xmlns="" id="{00000000-0008-0000-06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xmlns="" id="{00000000-0008-0000-06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xmlns="" id="{00000000-0008-0000-06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xmlns="" id="{00000000-0008-0000-06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xmlns="" id="{00000000-0008-0000-06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xmlns="" id="{00000000-0008-0000-06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xmlns="" id="{00000000-0008-0000-06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a:extLst>
            <a:ext uri="{FF2B5EF4-FFF2-40B4-BE49-F238E27FC236}">
              <a16:creationId xmlns:a16="http://schemas.microsoft.com/office/drawing/2014/main" xmlns="" id="{00000000-0008-0000-0600-0000CF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a:extLst>
            <a:ext uri="{FF2B5EF4-FFF2-40B4-BE49-F238E27FC236}">
              <a16:creationId xmlns:a16="http://schemas.microsoft.com/office/drawing/2014/main" xmlns="" id="{00000000-0008-0000-0600-0000D0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a:extLst>
            <a:ext uri="{FF2B5EF4-FFF2-40B4-BE49-F238E27FC236}">
              <a16:creationId xmlns:a16="http://schemas.microsoft.com/office/drawing/2014/main" xmlns="" id="{00000000-0008-0000-0600-0000D1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2" name="テキスト ボックス 721">
          <a:extLst>
            <a:ext uri="{FF2B5EF4-FFF2-40B4-BE49-F238E27FC236}">
              <a16:creationId xmlns:a16="http://schemas.microsoft.com/office/drawing/2014/main" xmlns="" id="{00000000-0008-0000-0600-0000D2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a:extLst>
            <a:ext uri="{FF2B5EF4-FFF2-40B4-BE49-F238E27FC236}">
              <a16:creationId xmlns:a16="http://schemas.microsoft.com/office/drawing/2014/main" xmlns="" id="{00000000-0008-0000-0600-0000D3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4" name="テキスト ボックス 723">
          <a:extLst>
            <a:ext uri="{FF2B5EF4-FFF2-40B4-BE49-F238E27FC236}">
              <a16:creationId xmlns:a16="http://schemas.microsoft.com/office/drawing/2014/main" xmlns="" id="{00000000-0008-0000-0600-0000D4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a:extLst>
            <a:ext uri="{FF2B5EF4-FFF2-40B4-BE49-F238E27FC236}">
              <a16:creationId xmlns:a16="http://schemas.microsoft.com/office/drawing/2014/main" xmlns="" id="{00000000-0008-0000-0600-0000D5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6" name="テキスト ボックス 725">
          <a:extLst>
            <a:ext uri="{FF2B5EF4-FFF2-40B4-BE49-F238E27FC236}">
              <a16:creationId xmlns:a16="http://schemas.microsoft.com/office/drawing/2014/main" xmlns="" id="{00000000-0008-0000-0600-0000D6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a:extLst>
            <a:ext uri="{FF2B5EF4-FFF2-40B4-BE49-F238E27FC236}">
              <a16:creationId xmlns:a16="http://schemas.microsoft.com/office/drawing/2014/main" xmlns="" id="{00000000-0008-0000-0600-0000D7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8" name="テキスト ボックス 727">
          <a:extLst>
            <a:ext uri="{FF2B5EF4-FFF2-40B4-BE49-F238E27FC236}">
              <a16:creationId xmlns:a16="http://schemas.microsoft.com/office/drawing/2014/main" xmlns="" id="{00000000-0008-0000-0600-0000D8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a:extLst>
            <a:ext uri="{FF2B5EF4-FFF2-40B4-BE49-F238E27FC236}">
              <a16:creationId xmlns:a16="http://schemas.microsoft.com/office/drawing/2014/main" xmlns="" id="{00000000-0008-0000-0600-0000D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a:extLst>
            <a:ext uri="{FF2B5EF4-FFF2-40B4-BE49-F238E27FC236}">
              <a16:creationId xmlns:a16="http://schemas.microsoft.com/office/drawing/2014/main" xmlns="" id="{00000000-0008-0000-0600-0000D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a:extLst>
            <a:ext uri="{FF2B5EF4-FFF2-40B4-BE49-F238E27FC236}">
              <a16:creationId xmlns:a16="http://schemas.microsoft.com/office/drawing/2014/main" xmlns="" id="{00000000-0008-0000-0600-0000D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83312</xdr:rowOff>
    </xdr:from>
    <xdr:to>
      <xdr:col>116</xdr:col>
      <xdr:colOff>62864</xdr:colOff>
      <xdr:row>39</xdr:row>
      <xdr:rowOff>44450</xdr:rowOff>
    </xdr:to>
    <xdr:cxnSp macro="">
      <xdr:nvCxnSpPr>
        <xdr:cNvPr id="732" name="直線コネクタ 731">
          <a:extLst>
            <a:ext uri="{FF2B5EF4-FFF2-40B4-BE49-F238E27FC236}">
              <a16:creationId xmlns:a16="http://schemas.microsoft.com/office/drawing/2014/main" xmlns="" id="{00000000-0008-0000-0600-0000DC020000}"/>
            </a:ext>
          </a:extLst>
        </xdr:cNvPr>
        <xdr:cNvCxnSpPr/>
      </xdr:nvCxnSpPr>
      <xdr:spPr>
        <a:xfrm flipV="1">
          <a:off x="22159595" y="5226812"/>
          <a:ext cx="1269" cy="1504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3" name="投資及び出資金最小値テキスト">
          <a:extLst>
            <a:ext uri="{FF2B5EF4-FFF2-40B4-BE49-F238E27FC236}">
              <a16:creationId xmlns:a16="http://schemas.microsoft.com/office/drawing/2014/main" xmlns="" id="{00000000-0008-0000-0600-0000DD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a:extLst>
            <a:ext uri="{FF2B5EF4-FFF2-40B4-BE49-F238E27FC236}">
              <a16:creationId xmlns:a16="http://schemas.microsoft.com/office/drawing/2014/main" xmlns="" id="{00000000-0008-0000-0600-0000DE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29989</xdr:rowOff>
    </xdr:from>
    <xdr:ext cx="469744" cy="259045"/>
    <xdr:sp macro="" textlink="">
      <xdr:nvSpPr>
        <xdr:cNvPr id="735" name="投資及び出資金最大値テキスト">
          <a:extLst>
            <a:ext uri="{FF2B5EF4-FFF2-40B4-BE49-F238E27FC236}">
              <a16:creationId xmlns:a16="http://schemas.microsoft.com/office/drawing/2014/main" xmlns="" id="{00000000-0008-0000-0600-0000DF020000}"/>
            </a:ext>
          </a:extLst>
        </xdr:cNvPr>
        <xdr:cNvSpPr txBox="1"/>
      </xdr:nvSpPr>
      <xdr:spPr>
        <a:xfrm>
          <a:off x="22212300" y="500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83312</xdr:rowOff>
    </xdr:from>
    <xdr:to>
      <xdr:col>116</xdr:col>
      <xdr:colOff>152400</xdr:colOff>
      <xdr:row>30</xdr:row>
      <xdr:rowOff>83312</xdr:rowOff>
    </xdr:to>
    <xdr:cxnSp macro="">
      <xdr:nvCxnSpPr>
        <xdr:cNvPr id="736" name="直線コネクタ 735">
          <a:extLst>
            <a:ext uri="{FF2B5EF4-FFF2-40B4-BE49-F238E27FC236}">
              <a16:creationId xmlns:a16="http://schemas.microsoft.com/office/drawing/2014/main" xmlns="" id="{00000000-0008-0000-0600-0000E0020000}"/>
            </a:ext>
          </a:extLst>
        </xdr:cNvPr>
        <xdr:cNvCxnSpPr/>
      </xdr:nvCxnSpPr>
      <xdr:spPr>
        <a:xfrm>
          <a:off x="22072600" y="522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51689</xdr:rowOff>
    </xdr:from>
    <xdr:to>
      <xdr:col>116</xdr:col>
      <xdr:colOff>63500</xdr:colOff>
      <xdr:row>38</xdr:row>
      <xdr:rowOff>100838</xdr:rowOff>
    </xdr:to>
    <xdr:cxnSp macro="">
      <xdr:nvCxnSpPr>
        <xdr:cNvPr id="737" name="直線コネクタ 736">
          <a:extLst>
            <a:ext uri="{FF2B5EF4-FFF2-40B4-BE49-F238E27FC236}">
              <a16:creationId xmlns:a16="http://schemas.microsoft.com/office/drawing/2014/main" xmlns="" id="{00000000-0008-0000-0600-0000E1020000}"/>
            </a:ext>
          </a:extLst>
        </xdr:cNvPr>
        <xdr:cNvCxnSpPr/>
      </xdr:nvCxnSpPr>
      <xdr:spPr>
        <a:xfrm flipV="1">
          <a:off x="21323300" y="6566789"/>
          <a:ext cx="838200" cy="49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157053</xdr:rowOff>
    </xdr:from>
    <xdr:ext cx="378565" cy="259045"/>
    <xdr:sp macro="" textlink="">
      <xdr:nvSpPr>
        <xdr:cNvPr id="738" name="投資及び出資金平均値テキスト">
          <a:extLst>
            <a:ext uri="{FF2B5EF4-FFF2-40B4-BE49-F238E27FC236}">
              <a16:creationId xmlns:a16="http://schemas.microsoft.com/office/drawing/2014/main" xmlns="" id="{00000000-0008-0000-0600-0000E2020000}"/>
            </a:ext>
          </a:extLst>
        </xdr:cNvPr>
        <xdr:cNvSpPr txBox="1"/>
      </xdr:nvSpPr>
      <xdr:spPr>
        <a:xfrm>
          <a:off x="22212300" y="650070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7176</xdr:rowOff>
    </xdr:from>
    <xdr:to>
      <xdr:col>116</xdr:col>
      <xdr:colOff>114300</xdr:colOff>
      <xdr:row>38</xdr:row>
      <xdr:rowOff>108776</xdr:rowOff>
    </xdr:to>
    <xdr:sp macro="" textlink="">
      <xdr:nvSpPr>
        <xdr:cNvPr id="739" name="フローチャート: 判断 738">
          <a:extLst>
            <a:ext uri="{FF2B5EF4-FFF2-40B4-BE49-F238E27FC236}">
              <a16:creationId xmlns:a16="http://schemas.microsoft.com/office/drawing/2014/main" xmlns="" id="{00000000-0008-0000-0600-0000E3020000}"/>
            </a:ext>
          </a:extLst>
        </xdr:cNvPr>
        <xdr:cNvSpPr/>
      </xdr:nvSpPr>
      <xdr:spPr>
        <a:xfrm>
          <a:off x="22110700" y="652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100838</xdr:rowOff>
    </xdr:from>
    <xdr:to>
      <xdr:col>111</xdr:col>
      <xdr:colOff>177800</xdr:colOff>
      <xdr:row>38</xdr:row>
      <xdr:rowOff>116078</xdr:rowOff>
    </xdr:to>
    <xdr:cxnSp macro="">
      <xdr:nvCxnSpPr>
        <xdr:cNvPr id="740" name="直線コネクタ 739">
          <a:extLst>
            <a:ext uri="{FF2B5EF4-FFF2-40B4-BE49-F238E27FC236}">
              <a16:creationId xmlns:a16="http://schemas.microsoft.com/office/drawing/2014/main" xmlns="" id="{00000000-0008-0000-0600-0000E4020000}"/>
            </a:ext>
          </a:extLst>
        </xdr:cNvPr>
        <xdr:cNvCxnSpPr/>
      </xdr:nvCxnSpPr>
      <xdr:spPr>
        <a:xfrm flipV="1">
          <a:off x="20434300" y="6615938"/>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154432</xdr:rowOff>
    </xdr:from>
    <xdr:to>
      <xdr:col>112</xdr:col>
      <xdr:colOff>38100</xdr:colOff>
      <xdr:row>38</xdr:row>
      <xdr:rowOff>84582</xdr:rowOff>
    </xdr:to>
    <xdr:sp macro="" textlink="">
      <xdr:nvSpPr>
        <xdr:cNvPr id="741" name="フローチャート: 判断 740">
          <a:extLst>
            <a:ext uri="{FF2B5EF4-FFF2-40B4-BE49-F238E27FC236}">
              <a16:creationId xmlns:a16="http://schemas.microsoft.com/office/drawing/2014/main" xmlns="" id="{00000000-0008-0000-0600-0000E5020000}"/>
            </a:ext>
          </a:extLst>
        </xdr:cNvPr>
        <xdr:cNvSpPr/>
      </xdr:nvSpPr>
      <xdr:spPr>
        <a:xfrm>
          <a:off x="21272500" y="649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101109</xdr:rowOff>
    </xdr:from>
    <xdr:ext cx="378565" cy="259045"/>
    <xdr:sp macro="" textlink="">
      <xdr:nvSpPr>
        <xdr:cNvPr id="742" name="テキスト ボックス 741">
          <a:extLst>
            <a:ext uri="{FF2B5EF4-FFF2-40B4-BE49-F238E27FC236}">
              <a16:creationId xmlns:a16="http://schemas.microsoft.com/office/drawing/2014/main" xmlns="" id="{00000000-0008-0000-0600-0000E6020000}"/>
            </a:ext>
          </a:extLst>
        </xdr:cNvPr>
        <xdr:cNvSpPr txBox="1"/>
      </xdr:nvSpPr>
      <xdr:spPr>
        <a:xfrm>
          <a:off x="21134017" y="62733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115126</xdr:rowOff>
    </xdr:from>
    <xdr:to>
      <xdr:col>107</xdr:col>
      <xdr:colOff>50800</xdr:colOff>
      <xdr:row>38</xdr:row>
      <xdr:rowOff>116078</xdr:rowOff>
    </xdr:to>
    <xdr:cxnSp macro="">
      <xdr:nvCxnSpPr>
        <xdr:cNvPr id="743" name="直線コネクタ 742">
          <a:extLst>
            <a:ext uri="{FF2B5EF4-FFF2-40B4-BE49-F238E27FC236}">
              <a16:creationId xmlns:a16="http://schemas.microsoft.com/office/drawing/2014/main" xmlns="" id="{00000000-0008-0000-0600-0000E7020000}"/>
            </a:ext>
          </a:extLst>
        </xdr:cNvPr>
        <xdr:cNvCxnSpPr/>
      </xdr:nvCxnSpPr>
      <xdr:spPr>
        <a:xfrm>
          <a:off x="19545300" y="6630226"/>
          <a:ext cx="8890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137287</xdr:rowOff>
    </xdr:from>
    <xdr:to>
      <xdr:col>107</xdr:col>
      <xdr:colOff>101600</xdr:colOff>
      <xdr:row>38</xdr:row>
      <xdr:rowOff>67437</xdr:rowOff>
    </xdr:to>
    <xdr:sp macro="" textlink="">
      <xdr:nvSpPr>
        <xdr:cNvPr id="744" name="フローチャート: 判断 743">
          <a:extLst>
            <a:ext uri="{FF2B5EF4-FFF2-40B4-BE49-F238E27FC236}">
              <a16:creationId xmlns:a16="http://schemas.microsoft.com/office/drawing/2014/main" xmlns="" id="{00000000-0008-0000-0600-0000E8020000}"/>
            </a:ext>
          </a:extLst>
        </xdr:cNvPr>
        <xdr:cNvSpPr/>
      </xdr:nvSpPr>
      <xdr:spPr>
        <a:xfrm>
          <a:off x="20383500" y="64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83964</xdr:rowOff>
    </xdr:from>
    <xdr:ext cx="469744" cy="259045"/>
    <xdr:sp macro="" textlink="">
      <xdr:nvSpPr>
        <xdr:cNvPr id="745" name="テキスト ボックス 744">
          <a:extLst>
            <a:ext uri="{FF2B5EF4-FFF2-40B4-BE49-F238E27FC236}">
              <a16:creationId xmlns:a16="http://schemas.microsoft.com/office/drawing/2014/main" xmlns="" id="{00000000-0008-0000-0600-0000E9020000}"/>
            </a:ext>
          </a:extLst>
        </xdr:cNvPr>
        <xdr:cNvSpPr txBox="1"/>
      </xdr:nvSpPr>
      <xdr:spPr>
        <a:xfrm>
          <a:off x="20199428" y="6256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86360</xdr:rowOff>
    </xdr:from>
    <xdr:to>
      <xdr:col>102</xdr:col>
      <xdr:colOff>114300</xdr:colOff>
      <xdr:row>38</xdr:row>
      <xdr:rowOff>115126</xdr:rowOff>
    </xdr:to>
    <xdr:cxnSp macro="">
      <xdr:nvCxnSpPr>
        <xdr:cNvPr id="746" name="直線コネクタ 745">
          <a:extLst>
            <a:ext uri="{FF2B5EF4-FFF2-40B4-BE49-F238E27FC236}">
              <a16:creationId xmlns:a16="http://schemas.microsoft.com/office/drawing/2014/main" xmlns="" id="{00000000-0008-0000-0600-0000EA020000}"/>
            </a:ext>
          </a:extLst>
        </xdr:cNvPr>
        <xdr:cNvCxnSpPr/>
      </xdr:nvCxnSpPr>
      <xdr:spPr>
        <a:xfrm>
          <a:off x="18656300" y="6601460"/>
          <a:ext cx="889000" cy="28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156337</xdr:rowOff>
    </xdr:from>
    <xdr:to>
      <xdr:col>102</xdr:col>
      <xdr:colOff>165100</xdr:colOff>
      <xdr:row>38</xdr:row>
      <xdr:rowOff>86487</xdr:rowOff>
    </xdr:to>
    <xdr:sp macro="" textlink="">
      <xdr:nvSpPr>
        <xdr:cNvPr id="747" name="フローチャート: 判断 746">
          <a:extLst>
            <a:ext uri="{FF2B5EF4-FFF2-40B4-BE49-F238E27FC236}">
              <a16:creationId xmlns:a16="http://schemas.microsoft.com/office/drawing/2014/main" xmlns="" id="{00000000-0008-0000-0600-0000EB020000}"/>
            </a:ext>
          </a:extLst>
        </xdr:cNvPr>
        <xdr:cNvSpPr/>
      </xdr:nvSpPr>
      <xdr:spPr>
        <a:xfrm>
          <a:off x="19494500" y="64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103014</xdr:rowOff>
    </xdr:from>
    <xdr:ext cx="378565" cy="259045"/>
    <xdr:sp macro="" textlink="">
      <xdr:nvSpPr>
        <xdr:cNvPr id="748" name="テキスト ボックス 747">
          <a:extLst>
            <a:ext uri="{FF2B5EF4-FFF2-40B4-BE49-F238E27FC236}">
              <a16:creationId xmlns:a16="http://schemas.microsoft.com/office/drawing/2014/main" xmlns="" id="{00000000-0008-0000-0600-0000EC020000}"/>
            </a:ext>
          </a:extLst>
        </xdr:cNvPr>
        <xdr:cNvSpPr txBox="1"/>
      </xdr:nvSpPr>
      <xdr:spPr>
        <a:xfrm>
          <a:off x="19356017" y="6275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160147</xdr:rowOff>
    </xdr:from>
    <xdr:to>
      <xdr:col>98</xdr:col>
      <xdr:colOff>38100</xdr:colOff>
      <xdr:row>38</xdr:row>
      <xdr:rowOff>90297</xdr:rowOff>
    </xdr:to>
    <xdr:sp macro="" textlink="">
      <xdr:nvSpPr>
        <xdr:cNvPr id="749" name="フローチャート: 判断 748">
          <a:extLst>
            <a:ext uri="{FF2B5EF4-FFF2-40B4-BE49-F238E27FC236}">
              <a16:creationId xmlns:a16="http://schemas.microsoft.com/office/drawing/2014/main" xmlns="" id="{00000000-0008-0000-0600-0000ED020000}"/>
            </a:ext>
          </a:extLst>
        </xdr:cNvPr>
        <xdr:cNvSpPr/>
      </xdr:nvSpPr>
      <xdr:spPr>
        <a:xfrm>
          <a:off x="18605500" y="650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106824</xdr:rowOff>
    </xdr:from>
    <xdr:ext cx="378565" cy="259045"/>
    <xdr:sp macro="" textlink="">
      <xdr:nvSpPr>
        <xdr:cNvPr id="750" name="テキスト ボックス 749">
          <a:extLst>
            <a:ext uri="{FF2B5EF4-FFF2-40B4-BE49-F238E27FC236}">
              <a16:creationId xmlns:a16="http://schemas.microsoft.com/office/drawing/2014/main" xmlns="" id="{00000000-0008-0000-0600-0000EE020000}"/>
            </a:ext>
          </a:extLst>
        </xdr:cNvPr>
        <xdr:cNvSpPr txBox="1"/>
      </xdr:nvSpPr>
      <xdr:spPr>
        <a:xfrm>
          <a:off x="18467017" y="62790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xmlns="" id="{00000000-0008-0000-0600-0000E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xmlns="" id="{00000000-0008-0000-0600-0000F0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xmlns="" id="{00000000-0008-0000-0600-0000F1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xmlns="" id="{00000000-0008-0000-0600-0000F2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xmlns="" id="{00000000-0008-0000-0600-0000F3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xdr:rowOff>
    </xdr:from>
    <xdr:to>
      <xdr:col>116</xdr:col>
      <xdr:colOff>114300</xdr:colOff>
      <xdr:row>38</xdr:row>
      <xdr:rowOff>102489</xdr:rowOff>
    </xdr:to>
    <xdr:sp macro="" textlink="">
      <xdr:nvSpPr>
        <xdr:cNvPr id="756" name="楕円 755">
          <a:extLst>
            <a:ext uri="{FF2B5EF4-FFF2-40B4-BE49-F238E27FC236}">
              <a16:creationId xmlns:a16="http://schemas.microsoft.com/office/drawing/2014/main" xmlns="" id="{00000000-0008-0000-0600-0000F4020000}"/>
            </a:ext>
          </a:extLst>
        </xdr:cNvPr>
        <xdr:cNvSpPr/>
      </xdr:nvSpPr>
      <xdr:spPr>
        <a:xfrm>
          <a:off x="22110700" y="6515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23766</xdr:rowOff>
    </xdr:from>
    <xdr:ext cx="378565" cy="259045"/>
    <xdr:sp macro="" textlink="">
      <xdr:nvSpPr>
        <xdr:cNvPr id="757" name="投資及び出資金該当値テキスト">
          <a:extLst>
            <a:ext uri="{FF2B5EF4-FFF2-40B4-BE49-F238E27FC236}">
              <a16:creationId xmlns:a16="http://schemas.microsoft.com/office/drawing/2014/main" xmlns="" id="{00000000-0008-0000-0600-0000F5020000}"/>
            </a:ext>
          </a:extLst>
        </xdr:cNvPr>
        <xdr:cNvSpPr txBox="1"/>
      </xdr:nvSpPr>
      <xdr:spPr>
        <a:xfrm>
          <a:off x="22212300" y="63674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50038</xdr:rowOff>
    </xdr:from>
    <xdr:to>
      <xdr:col>112</xdr:col>
      <xdr:colOff>38100</xdr:colOff>
      <xdr:row>38</xdr:row>
      <xdr:rowOff>151638</xdr:rowOff>
    </xdr:to>
    <xdr:sp macro="" textlink="">
      <xdr:nvSpPr>
        <xdr:cNvPr id="758" name="楕円 757">
          <a:extLst>
            <a:ext uri="{FF2B5EF4-FFF2-40B4-BE49-F238E27FC236}">
              <a16:creationId xmlns:a16="http://schemas.microsoft.com/office/drawing/2014/main" xmlns="" id="{00000000-0008-0000-0600-0000F6020000}"/>
            </a:ext>
          </a:extLst>
        </xdr:cNvPr>
        <xdr:cNvSpPr/>
      </xdr:nvSpPr>
      <xdr:spPr>
        <a:xfrm>
          <a:off x="21272500" y="6565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142765</xdr:rowOff>
    </xdr:from>
    <xdr:ext cx="378565" cy="259045"/>
    <xdr:sp macro="" textlink="">
      <xdr:nvSpPr>
        <xdr:cNvPr id="759" name="テキスト ボックス 758">
          <a:extLst>
            <a:ext uri="{FF2B5EF4-FFF2-40B4-BE49-F238E27FC236}">
              <a16:creationId xmlns:a16="http://schemas.microsoft.com/office/drawing/2014/main" xmlns="" id="{00000000-0008-0000-0600-0000F7020000}"/>
            </a:ext>
          </a:extLst>
        </xdr:cNvPr>
        <xdr:cNvSpPr txBox="1"/>
      </xdr:nvSpPr>
      <xdr:spPr>
        <a:xfrm>
          <a:off x="21134017" y="66578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65278</xdr:rowOff>
    </xdr:from>
    <xdr:to>
      <xdr:col>107</xdr:col>
      <xdr:colOff>101600</xdr:colOff>
      <xdr:row>38</xdr:row>
      <xdr:rowOff>166878</xdr:rowOff>
    </xdr:to>
    <xdr:sp macro="" textlink="">
      <xdr:nvSpPr>
        <xdr:cNvPr id="760" name="楕円 759">
          <a:extLst>
            <a:ext uri="{FF2B5EF4-FFF2-40B4-BE49-F238E27FC236}">
              <a16:creationId xmlns:a16="http://schemas.microsoft.com/office/drawing/2014/main" xmlns="" id="{00000000-0008-0000-0600-0000F8020000}"/>
            </a:ext>
          </a:extLst>
        </xdr:cNvPr>
        <xdr:cNvSpPr/>
      </xdr:nvSpPr>
      <xdr:spPr>
        <a:xfrm>
          <a:off x="20383500" y="658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158005</xdr:rowOff>
    </xdr:from>
    <xdr:ext cx="378565" cy="259045"/>
    <xdr:sp macro="" textlink="">
      <xdr:nvSpPr>
        <xdr:cNvPr id="761" name="テキスト ボックス 760">
          <a:extLst>
            <a:ext uri="{FF2B5EF4-FFF2-40B4-BE49-F238E27FC236}">
              <a16:creationId xmlns:a16="http://schemas.microsoft.com/office/drawing/2014/main" xmlns="" id="{00000000-0008-0000-0600-0000F9020000}"/>
            </a:ext>
          </a:extLst>
        </xdr:cNvPr>
        <xdr:cNvSpPr txBox="1"/>
      </xdr:nvSpPr>
      <xdr:spPr>
        <a:xfrm>
          <a:off x="20245017" y="66731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64326</xdr:rowOff>
    </xdr:from>
    <xdr:to>
      <xdr:col>102</xdr:col>
      <xdr:colOff>165100</xdr:colOff>
      <xdr:row>38</xdr:row>
      <xdr:rowOff>165926</xdr:rowOff>
    </xdr:to>
    <xdr:sp macro="" textlink="">
      <xdr:nvSpPr>
        <xdr:cNvPr id="762" name="楕円 761">
          <a:extLst>
            <a:ext uri="{FF2B5EF4-FFF2-40B4-BE49-F238E27FC236}">
              <a16:creationId xmlns:a16="http://schemas.microsoft.com/office/drawing/2014/main" xmlns="" id="{00000000-0008-0000-0600-0000FA020000}"/>
            </a:ext>
          </a:extLst>
        </xdr:cNvPr>
        <xdr:cNvSpPr/>
      </xdr:nvSpPr>
      <xdr:spPr>
        <a:xfrm>
          <a:off x="19494500" y="657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157053</xdr:rowOff>
    </xdr:from>
    <xdr:ext cx="378565" cy="259045"/>
    <xdr:sp macro="" textlink="">
      <xdr:nvSpPr>
        <xdr:cNvPr id="763" name="テキスト ボックス 762">
          <a:extLst>
            <a:ext uri="{FF2B5EF4-FFF2-40B4-BE49-F238E27FC236}">
              <a16:creationId xmlns:a16="http://schemas.microsoft.com/office/drawing/2014/main" xmlns="" id="{00000000-0008-0000-0600-0000FB020000}"/>
            </a:ext>
          </a:extLst>
        </xdr:cNvPr>
        <xdr:cNvSpPr txBox="1"/>
      </xdr:nvSpPr>
      <xdr:spPr>
        <a:xfrm>
          <a:off x="19356017" y="66721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35560</xdr:rowOff>
    </xdr:from>
    <xdr:to>
      <xdr:col>98</xdr:col>
      <xdr:colOff>38100</xdr:colOff>
      <xdr:row>38</xdr:row>
      <xdr:rowOff>137160</xdr:rowOff>
    </xdr:to>
    <xdr:sp macro="" textlink="">
      <xdr:nvSpPr>
        <xdr:cNvPr id="764" name="楕円 763">
          <a:extLst>
            <a:ext uri="{FF2B5EF4-FFF2-40B4-BE49-F238E27FC236}">
              <a16:creationId xmlns:a16="http://schemas.microsoft.com/office/drawing/2014/main" xmlns="" id="{00000000-0008-0000-0600-0000FC020000}"/>
            </a:ext>
          </a:extLst>
        </xdr:cNvPr>
        <xdr:cNvSpPr/>
      </xdr:nvSpPr>
      <xdr:spPr>
        <a:xfrm>
          <a:off x="18605500" y="655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128287</xdr:rowOff>
    </xdr:from>
    <xdr:ext cx="378565" cy="259045"/>
    <xdr:sp macro="" textlink="">
      <xdr:nvSpPr>
        <xdr:cNvPr id="765" name="テキスト ボックス 764">
          <a:extLst>
            <a:ext uri="{FF2B5EF4-FFF2-40B4-BE49-F238E27FC236}">
              <a16:creationId xmlns:a16="http://schemas.microsoft.com/office/drawing/2014/main" xmlns="" id="{00000000-0008-0000-0600-0000FD020000}"/>
            </a:ext>
          </a:extLst>
        </xdr:cNvPr>
        <xdr:cNvSpPr txBox="1"/>
      </xdr:nvSpPr>
      <xdr:spPr>
        <a:xfrm>
          <a:off x="18467017" y="6643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a:extLst>
            <a:ext uri="{FF2B5EF4-FFF2-40B4-BE49-F238E27FC236}">
              <a16:creationId xmlns:a16="http://schemas.microsoft.com/office/drawing/2014/main" xmlns="" id="{00000000-0008-0000-0600-0000FE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a:extLst>
            <a:ext uri="{FF2B5EF4-FFF2-40B4-BE49-F238E27FC236}">
              <a16:creationId xmlns:a16="http://schemas.microsoft.com/office/drawing/2014/main" xmlns="" id="{00000000-0008-0000-0600-0000FF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a:extLst>
            <a:ext uri="{FF2B5EF4-FFF2-40B4-BE49-F238E27FC236}">
              <a16:creationId xmlns:a16="http://schemas.microsoft.com/office/drawing/2014/main" xmlns="" id="{00000000-0008-0000-0600-00000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a:extLst>
            <a:ext uri="{FF2B5EF4-FFF2-40B4-BE49-F238E27FC236}">
              <a16:creationId xmlns:a16="http://schemas.microsoft.com/office/drawing/2014/main" xmlns="" id="{00000000-0008-0000-0600-00000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a:extLst>
            <a:ext uri="{FF2B5EF4-FFF2-40B4-BE49-F238E27FC236}">
              <a16:creationId xmlns:a16="http://schemas.microsoft.com/office/drawing/2014/main" xmlns="" id="{00000000-0008-0000-0600-00000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a:extLst>
            <a:ext uri="{FF2B5EF4-FFF2-40B4-BE49-F238E27FC236}">
              <a16:creationId xmlns:a16="http://schemas.microsoft.com/office/drawing/2014/main" xmlns="" id="{00000000-0008-0000-0600-00000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a:extLst>
            <a:ext uri="{FF2B5EF4-FFF2-40B4-BE49-F238E27FC236}">
              <a16:creationId xmlns:a16="http://schemas.microsoft.com/office/drawing/2014/main" xmlns="" id="{00000000-0008-0000-0600-00000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a:extLst>
            <a:ext uri="{FF2B5EF4-FFF2-40B4-BE49-F238E27FC236}">
              <a16:creationId xmlns:a16="http://schemas.microsoft.com/office/drawing/2014/main" xmlns="" id="{00000000-0008-0000-0600-00000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a:extLst>
            <a:ext uri="{FF2B5EF4-FFF2-40B4-BE49-F238E27FC236}">
              <a16:creationId xmlns:a16="http://schemas.microsoft.com/office/drawing/2014/main" xmlns="" id="{00000000-0008-0000-0600-00000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a:extLst>
            <a:ext uri="{FF2B5EF4-FFF2-40B4-BE49-F238E27FC236}">
              <a16:creationId xmlns:a16="http://schemas.microsoft.com/office/drawing/2014/main" xmlns="" id="{00000000-0008-0000-0600-00000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6" name="直線コネクタ 775">
          <a:extLst>
            <a:ext uri="{FF2B5EF4-FFF2-40B4-BE49-F238E27FC236}">
              <a16:creationId xmlns:a16="http://schemas.microsoft.com/office/drawing/2014/main" xmlns="" id="{00000000-0008-0000-0600-000008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7" name="テキスト ボックス 776">
          <a:extLst>
            <a:ext uri="{FF2B5EF4-FFF2-40B4-BE49-F238E27FC236}">
              <a16:creationId xmlns:a16="http://schemas.microsoft.com/office/drawing/2014/main" xmlns="" id="{00000000-0008-0000-0600-000009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8" name="直線コネクタ 777">
          <a:extLst>
            <a:ext uri="{FF2B5EF4-FFF2-40B4-BE49-F238E27FC236}">
              <a16:creationId xmlns:a16="http://schemas.microsoft.com/office/drawing/2014/main" xmlns="" id="{00000000-0008-0000-0600-00000A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9" name="テキスト ボックス 778">
          <a:extLst>
            <a:ext uri="{FF2B5EF4-FFF2-40B4-BE49-F238E27FC236}">
              <a16:creationId xmlns:a16="http://schemas.microsoft.com/office/drawing/2014/main" xmlns="" id="{00000000-0008-0000-0600-00000B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xmlns="" id="{00000000-0008-0000-06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1" name="テキスト ボックス 780">
          <a:extLst>
            <a:ext uri="{FF2B5EF4-FFF2-40B4-BE49-F238E27FC236}">
              <a16:creationId xmlns:a16="http://schemas.microsoft.com/office/drawing/2014/main" xmlns="" id="{00000000-0008-0000-0600-00000D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2" name="直線コネクタ 781">
          <a:extLst>
            <a:ext uri="{FF2B5EF4-FFF2-40B4-BE49-F238E27FC236}">
              <a16:creationId xmlns:a16="http://schemas.microsoft.com/office/drawing/2014/main" xmlns="" id="{00000000-0008-0000-0600-00000E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3" name="テキスト ボックス 782">
          <a:extLst>
            <a:ext uri="{FF2B5EF4-FFF2-40B4-BE49-F238E27FC236}">
              <a16:creationId xmlns:a16="http://schemas.microsoft.com/office/drawing/2014/main" xmlns="" id="{00000000-0008-0000-0600-00000F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4" name="直線コネクタ 783">
          <a:extLst>
            <a:ext uri="{FF2B5EF4-FFF2-40B4-BE49-F238E27FC236}">
              <a16:creationId xmlns:a16="http://schemas.microsoft.com/office/drawing/2014/main" xmlns="" id="{00000000-0008-0000-0600-000010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5" name="テキスト ボックス 784">
          <a:extLst>
            <a:ext uri="{FF2B5EF4-FFF2-40B4-BE49-F238E27FC236}">
              <a16:creationId xmlns:a16="http://schemas.microsoft.com/office/drawing/2014/main" xmlns="" id="{00000000-0008-0000-0600-000011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xmlns="" id="{00000000-0008-0000-06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7" name="テキスト ボックス 786">
          <a:extLst>
            <a:ext uri="{FF2B5EF4-FFF2-40B4-BE49-F238E27FC236}">
              <a16:creationId xmlns:a16="http://schemas.microsoft.com/office/drawing/2014/main" xmlns="" id="{00000000-0008-0000-0600-000013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a:extLst>
            <a:ext uri="{FF2B5EF4-FFF2-40B4-BE49-F238E27FC236}">
              <a16:creationId xmlns:a16="http://schemas.microsoft.com/office/drawing/2014/main" xmlns="" id="{00000000-0008-0000-06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164865</xdr:rowOff>
    </xdr:from>
    <xdr:to>
      <xdr:col>116</xdr:col>
      <xdr:colOff>62864</xdr:colOff>
      <xdr:row>59</xdr:row>
      <xdr:rowOff>44450</xdr:rowOff>
    </xdr:to>
    <xdr:cxnSp macro="">
      <xdr:nvCxnSpPr>
        <xdr:cNvPr id="789" name="直線コネクタ 788">
          <a:extLst>
            <a:ext uri="{FF2B5EF4-FFF2-40B4-BE49-F238E27FC236}">
              <a16:creationId xmlns:a16="http://schemas.microsoft.com/office/drawing/2014/main" xmlns="" id="{00000000-0008-0000-0600-000015030000}"/>
            </a:ext>
          </a:extLst>
        </xdr:cNvPr>
        <xdr:cNvCxnSpPr/>
      </xdr:nvCxnSpPr>
      <xdr:spPr>
        <a:xfrm flipV="1">
          <a:off x="22159595" y="8737365"/>
          <a:ext cx="1269" cy="142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0" name="貸付金最小値テキスト">
          <a:extLst>
            <a:ext uri="{FF2B5EF4-FFF2-40B4-BE49-F238E27FC236}">
              <a16:creationId xmlns:a16="http://schemas.microsoft.com/office/drawing/2014/main" xmlns="" id="{00000000-0008-0000-0600-000016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1" name="直線コネクタ 790">
          <a:extLst>
            <a:ext uri="{FF2B5EF4-FFF2-40B4-BE49-F238E27FC236}">
              <a16:creationId xmlns:a16="http://schemas.microsoft.com/office/drawing/2014/main" xmlns="" id="{00000000-0008-0000-0600-000017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111542</xdr:rowOff>
    </xdr:from>
    <xdr:ext cx="534377" cy="259045"/>
    <xdr:sp macro="" textlink="">
      <xdr:nvSpPr>
        <xdr:cNvPr id="792" name="貸付金最大値テキスト">
          <a:extLst>
            <a:ext uri="{FF2B5EF4-FFF2-40B4-BE49-F238E27FC236}">
              <a16:creationId xmlns:a16="http://schemas.microsoft.com/office/drawing/2014/main" xmlns="" id="{00000000-0008-0000-0600-000018030000}"/>
            </a:ext>
          </a:extLst>
        </xdr:cNvPr>
        <xdr:cNvSpPr txBox="1"/>
      </xdr:nvSpPr>
      <xdr:spPr>
        <a:xfrm>
          <a:off x="22212300" y="851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164865</xdr:rowOff>
    </xdr:from>
    <xdr:to>
      <xdr:col>116</xdr:col>
      <xdr:colOff>152400</xdr:colOff>
      <xdr:row>50</xdr:row>
      <xdr:rowOff>164865</xdr:rowOff>
    </xdr:to>
    <xdr:cxnSp macro="">
      <xdr:nvCxnSpPr>
        <xdr:cNvPr id="793" name="直線コネクタ 792">
          <a:extLst>
            <a:ext uri="{FF2B5EF4-FFF2-40B4-BE49-F238E27FC236}">
              <a16:creationId xmlns:a16="http://schemas.microsoft.com/office/drawing/2014/main" xmlns="" id="{00000000-0008-0000-0600-000019030000}"/>
            </a:ext>
          </a:extLst>
        </xdr:cNvPr>
        <xdr:cNvCxnSpPr/>
      </xdr:nvCxnSpPr>
      <xdr:spPr>
        <a:xfrm>
          <a:off x="22072600" y="8737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97219</xdr:rowOff>
    </xdr:from>
    <xdr:to>
      <xdr:col>116</xdr:col>
      <xdr:colOff>63500</xdr:colOff>
      <xdr:row>58</xdr:row>
      <xdr:rowOff>98228</xdr:rowOff>
    </xdr:to>
    <xdr:cxnSp macro="">
      <xdr:nvCxnSpPr>
        <xdr:cNvPr id="794" name="直線コネクタ 793">
          <a:extLst>
            <a:ext uri="{FF2B5EF4-FFF2-40B4-BE49-F238E27FC236}">
              <a16:creationId xmlns:a16="http://schemas.microsoft.com/office/drawing/2014/main" xmlns="" id="{00000000-0008-0000-0600-00001A030000}"/>
            </a:ext>
          </a:extLst>
        </xdr:cNvPr>
        <xdr:cNvCxnSpPr/>
      </xdr:nvCxnSpPr>
      <xdr:spPr>
        <a:xfrm>
          <a:off x="21323300" y="10041319"/>
          <a:ext cx="838200" cy="1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65232</xdr:rowOff>
    </xdr:from>
    <xdr:ext cx="469744" cy="259045"/>
    <xdr:sp macro="" textlink="">
      <xdr:nvSpPr>
        <xdr:cNvPr id="795" name="貸付金平均値テキスト">
          <a:extLst>
            <a:ext uri="{FF2B5EF4-FFF2-40B4-BE49-F238E27FC236}">
              <a16:creationId xmlns:a16="http://schemas.microsoft.com/office/drawing/2014/main" xmlns="" id="{00000000-0008-0000-0600-00001B030000}"/>
            </a:ext>
          </a:extLst>
        </xdr:cNvPr>
        <xdr:cNvSpPr txBox="1"/>
      </xdr:nvSpPr>
      <xdr:spPr>
        <a:xfrm>
          <a:off x="22212300" y="100093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86805</xdr:rowOff>
    </xdr:from>
    <xdr:to>
      <xdr:col>116</xdr:col>
      <xdr:colOff>114300</xdr:colOff>
      <xdr:row>59</xdr:row>
      <xdr:rowOff>16955</xdr:rowOff>
    </xdr:to>
    <xdr:sp macro="" textlink="">
      <xdr:nvSpPr>
        <xdr:cNvPr id="796" name="フローチャート: 判断 795">
          <a:extLst>
            <a:ext uri="{FF2B5EF4-FFF2-40B4-BE49-F238E27FC236}">
              <a16:creationId xmlns:a16="http://schemas.microsoft.com/office/drawing/2014/main" xmlns="" id="{00000000-0008-0000-0600-00001C030000}"/>
            </a:ext>
          </a:extLst>
        </xdr:cNvPr>
        <xdr:cNvSpPr/>
      </xdr:nvSpPr>
      <xdr:spPr>
        <a:xfrm>
          <a:off x="22110700" y="1003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97219</xdr:rowOff>
    </xdr:from>
    <xdr:to>
      <xdr:col>111</xdr:col>
      <xdr:colOff>177800</xdr:colOff>
      <xdr:row>58</xdr:row>
      <xdr:rowOff>97237</xdr:rowOff>
    </xdr:to>
    <xdr:cxnSp macro="">
      <xdr:nvCxnSpPr>
        <xdr:cNvPr id="797" name="直線コネクタ 796">
          <a:extLst>
            <a:ext uri="{FF2B5EF4-FFF2-40B4-BE49-F238E27FC236}">
              <a16:creationId xmlns:a16="http://schemas.microsoft.com/office/drawing/2014/main" xmlns="" id="{00000000-0008-0000-0600-00001D030000}"/>
            </a:ext>
          </a:extLst>
        </xdr:cNvPr>
        <xdr:cNvCxnSpPr/>
      </xdr:nvCxnSpPr>
      <xdr:spPr>
        <a:xfrm flipV="1">
          <a:off x="20434300" y="10041319"/>
          <a:ext cx="889000" cy="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80804</xdr:rowOff>
    </xdr:from>
    <xdr:to>
      <xdr:col>112</xdr:col>
      <xdr:colOff>38100</xdr:colOff>
      <xdr:row>59</xdr:row>
      <xdr:rowOff>10954</xdr:rowOff>
    </xdr:to>
    <xdr:sp macro="" textlink="">
      <xdr:nvSpPr>
        <xdr:cNvPr id="798" name="フローチャート: 判断 797">
          <a:extLst>
            <a:ext uri="{FF2B5EF4-FFF2-40B4-BE49-F238E27FC236}">
              <a16:creationId xmlns:a16="http://schemas.microsoft.com/office/drawing/2014/main" xmlns="" id="{00000000-0008-0000-0600-00001E030000}"/>
            </a:ext>
          </a:extLst>
        </xdr:cNvPr>
        <xdr:cNvSpPr/>
      </xdr:nvSpPr>
      <xdr:spPr>
        <a:xfrm>
          <a:off x="21272500" y="1002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2081</xdr:rowOff>
    </xdr:from>
    <xdr:ext cx="469744" cy="259045"/>
    <xdr:sp macro="" textlink="">
      <xdr:nvSpPr>
        <xdr:cNvPr id="799" name="テキスト ボックス 798">
          <a:extLst>
            <a:ext uri="{FF2B5EF4-FFF2-40B4-BE49-F238E27FC236}">
              <a16:creationId xmlns:a16="http://schemas.microsoft.com/office/drawing/2014/main" xmlns="" id="{00000000-0008-0000-0600-00001F030000}"/>
            </a:ext>
          </a:extLst>
        </xdr:cNvPr>
        <xdr:cNvSpPr txBox="1"/>
      </xdr:nvSpPr>
      <xdr:spPr>
        <a:xfrm>
          <a:off x="21088428" y="10117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97237</xdr:rowOff>
    </xdr:from>
    <xdr:to>
      <xdr:col>107</xdr:col>
      <xdr:colOff>50800</xdr:colOff>
      <xdr:row>58</xdr:row>
      <xdr:rowOff>143396</xdr:rowOff>
    </xdr:to>
    <xdr:cxnSp macro="">
      <xdr:nvCxnSpPr>
        <xdr:cNvPr id="800" name="直線コネクタ 799">
          <a:extLst>
            <a:ext uri="{FF2B5EF4-FFF2-40B4-BE49-F238E27FC236}">
              <a16:creationId xmlns:a16="http://schemas.microsoft.com/office/drawing/2014/main" xmlns="" id="{00000000-0008-0000-0600-000020030000}"/>
            </a:ext>
          </a:extLst>
        </xdr:cNvPr>
        <xdr:cNvCxnSpPr/>
      </xdr:nvCxnSpPr>
      <xdr:spPr>
        <a:xfrm flipV="1">
          <a:off x="19545300" y="10041337"/>
          <a:ext cx="889000" cy="46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61525</xdr:rowOff>
    </xdr:from>
    <xdr:to>
      <xdr:col>107</xdr:col>
      <xdr:colOff>101600</xdr:colOff>
      <xdr:row>58</xdr:row>
      <xdr:rowOff>163125</xdr:rowOff>
    </xdr:to>
    <xdr:sp macro="" textlink="">
      <xdr:nvSpPr>
        <xdr:cNvPr id="801" name="フローチャート: 判断 800">
          <a:extLst>
            <a:ext uri="{FF2B5EF4-FFF2-40B4-BE49-F238E27FC236}">
              <a16:creationId xmlns:a16="http://schemas.microsoft.com/office/drawing/2014/main" xmlns="" id="{00000000-0008-0000-0600-000021030000}"/>
            </a:ext>
          </a:extLst>
        </xdr:cNvPr>
        <xdr:cNvSpPr/>
      </xdr:nvSpPr>
      <xdr:spPr>
        <a:xfrm>
          <a:off x="20383500" y="1000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154252</xdr:rowOff>
    </xdr:from>
    <xdr:ext cx="469744" cy="259045"/>
    <xdr:sp macro="" textlink="">
      <xdr:nvSpPr>
        <xdr:cNvPr id="802" name="テキスト ボックス 801">
          <a:extLst>
            <a:ext uri="{FF2B5EF4-FFF2-40B4-BE49-F238E27FC236}">
              <a16:creationId xmlns:a16="http://schemas.microsoft.com/office/drawing/2014/main" xmlns="" id="{00000000-0008-0000-0600-000022030000}"/>
            </a:ext>
          </a:extLst>
        </xdr:cNvPr>
        <xdr:cNvSpPr txBox="1"/>
      </xdr:nvSpPr>
      <xdr:spPr>
        <a:xfrm>
          <a:off x="20199428" y="10098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143243</xdr:rowOff>
    </xdr:from>
    <xdr:to>
      <xdr:col>102</xdr:col>
      <xdr:colOff>114300</xdr:colOff>
      <xdr:row>58</xdr:row>
      <xdr:rowOff>143396</xdr:rowOff>
    </xdr:to>
    <xdr:cxnSp macro="">
      <xdr:nvCxnSpPr>
        <xdr:cNvPr id="803" name="直線コネクタ 802">
          <a:extLst>
            <a:ext uri="{FF2B5EF4-FFF2-40B4-BE49-F238E27FC236}">
              <a16:creationId xmlns:a16="http://schemas.microsoft.com/office/drawing/2014/main" xmlns="" id="{00000000-0008-0000-0600-000023030000}"/>
            </a:ext>
          </a:extLst>
        </xdr:cNvPr>
        <xdr:cNvCxnSpPr/>
      </xdr:nvCxnSpPr>
      <xdr:spPr>
        <a:xfrm>
          <a:off x="18656300" y="10087343"/>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118770</xdr:rowOff>
    </xdr:from>
    <xdr:to>
      <xdr:col>102</xdr:col>
      <xdr:colOff>165100</xdr:colOff>
      <xdr:row>59</xdr:row>
      <xdr:rowOff>48920</xdr:rowOff>
    </xdr:to>
    <xdr:sp macro="" textlink="">
      <xdr:nvSpPr>
        <xdr:cNvPr id="804" name="フローチャート: 判断 803">
          <a:extLst>
            <a:ext uri="{FF2B5EF4-FFF2-40B4-BE49-F238E27FC236}">
              <a16:creationId xmlns:a16="http://schemas.microsoft.com/office/drawing/2014/main" xmlns="" id="{00000000-0008-0000-0600-000024030000}"/>
            </a:ext>
          </a:extLst>
        </xdr:cNvPr>
        <xdr:cNvSpPr/>
      </xdr:nvSpPr>
      <xdr:spPr>
        <a:xfrm>
          <a:off x="19494500" y="100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40047</xdr:rowOff>
    </xdr:from>
    <xdr:ext cx="469744" cy="259045"/>
    <xdr:sp macro="" textlink="">
      <xdr:nvSpPr>
        <xdr:cNvPr id="805" name="テキスト ボックス 804">
          <a:extLst>
            <a:ext uri="{FF2B5EF4-FFF2-40B4-BE49-F238E27FC236}">
              <a16:creationId xmlns:a16="http://schemas.microsoft.com/office/drawing/2014/main" xmlns="" id="{00000000-0008-0000-0600-000025030000}"/>
            </a:ext>
          </a:extLst>
        </xdr:cNvPr>
        <xdr:cNvSpPr txBox="1"/>
      </xdr:nvSpPr>
      <xdr:spPr>
        <a:xfrm>
          <a:off x="19310428" y="10155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118675</xdr:rowOff>
    </xdr:from>
    <xdr:to>
      <xdr:col>98</xdr:col>
      <xdr:colOff>38100</xdr:colOff>
      <xdr:row>59</xdr:row>
      <xdr:rowOff>48825</xdr:rowOff>
    </xdr:to>
    <xdr:sp macro="" textlink="">
      <xdr:nvSpPr>
        <xdr:cNvPr id="806" name="フローチャート: 判断 805">
          <a:extLst>
            <a:ext uri="{FF2B5EF4-FFF2-40B4-BE49-F238E27FC236}">
              <a16:creationId xmlns:a16="http://schemas.microsoft.com/office/drawing/2014/main" xmlns="" id="{00000000-0008-0000-0600-000026030000}"/>
            </a:ext>
          </a:extLst>
        </xdr:cNvPr>
        <xdr:cNvSpPr/>
      </xdr:nvSpPr>
      <xdr:spPr>
        <a:xfrm>
          <a:off x="18605500" y="1006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39952</xdr:rowOff>
    </xdr:from>
    <xdr:ext cx="469744" cy="259045"/>
    <xdr:sp macro="" textlink="">
      <xdr:nvSpPr>
        <xdr:cNvPr id="807" name="テキスト ボックス 806">
          <a:extLst>
            <a:ext uri="{FF2B5EF4-FFF2-40B4-BE49-F238E27FC236}">
              <a16:creationId xmlns:a16="http://schemas.microsoft.com/office/drawing/2014/main" xmlns="" id="{00000000-0008-0000-0600-000027030000}"/>
            </a:ext>
          </a:extLst>
        </xdr:cNvPr>
        <xdr:cNvSpPr txBox="1"/>
      </xdr:nvSpPr>
      <xdr:spPr>
        <a:xfrm>
          <a:off x="18421428" y="10155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xmlns="" id="{00000000-0008-0000-06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xmlns="" id="{00000000-0008-0000-06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xmlns="" id="{00000000-0008-0000-06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xmlns="" id="{00000000-0008-0000-06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xmlns="" id="{00000000-0008-0000-06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47428</xdr:rowOff>
    </xdr:from>
    <xdr:to>
      <xdr:col>116</xdr:col>
      <xdr:colOff>114300</xdr:colOff>
      <xdr:row>58</xdr:row>
      <xdr:rowOff>149028</xdr:rowOff>
    </xdr:to>
    <xdr:sp macro="" textlink="">
      <xdr:nvSpPr>
        <xdr:cNvPr id="813" name="楕円 812">
          <a:extLst>
            <a:ext uri="{FF2B5EF4-FFF2-40B4-BE49-F238E27FC236}">
              <a16:creationId xmlns:a16="http://schemas.microsoft.com/office/drawing/2014/main" xmlns="" id="{00000000-0008-0000-0600-00002D030000}"/>
            </a:ext>
          </a:extLst>
        </xdr:cNvPr>
        <xdr:cNvSpPr/>
      </xdr:nvSpPr>
      <xdr:spPr>
        <a:xfrm>
          <a:off x="22110700" y="999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6805</xdr:rowOff>
    </xdr:from>
    <xdr:ext cx="469744" cy="259045"/>
    <xdr:sp macro="" textlink="">
      <xdr:nvSpPr>
        <xdr:cNvPr id="814" name="貸付金該当値テキスト">
          <a:extLst>
            <a:ext uri="{FF2B5EF4-FFF2-40B4-BE49-F238E27FC236}">
              <a16:creationId xmlns:a16="http://schemas.microsoft.com/office/drawing/2014/main" xmlns="" id="{00000000-0008-0000-0600-00002E030000}"/>
            </a:ext>
          </a:extLst>
        </xdr:cNvPr>
        <xdr:cNvSpPr txBox="1"/>
      </xdr:nvSpPr>
      <xdr:spPr>
        <a:xfrm>
          <a:off x="22212300" y="9779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46419</xdr:rowOff>
    </xdr:from>
    <xdr:to>
      <xdr:col>112</xdr:col>
      <xdr:colOff>38100</xdr:colOff>
      <xdr:row>58</xdr:row>
      <xdr:rowOff>148019</xdr:rowOff>
    </xdr:to>
    <xdr:sp macro="" textlink="">
      <xdr:nvSpPr>
        <xdr:cNvPr id="815" name="楕円 814">
          <a:extLst>
            <a:ext uri="{FF2B5EF4-FFF2-40B4-BE49-F238E27FC236}">
              <a16:creationId xmlns:a16="http://schemas.microsoft.com/office/drawing/2014/main" xmlns="" id="{00000000-0008-0000-0600-00002F030000}"/>
            </a:ext>
          </a:extLst>
        </xdr:cNvPr>
        <xdr:cNvSpPr/>
      </xdr:nvSpPr>
      <xdr:spPr>
        <a:xfrm>
          <a:off x="21272500" y="9990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164546</xdr:rowOff>
    </xdr:from>
    <xdr:ext cx="469744" cy="259045"/>
    <xdr:sp macro="" textlink="">
      <xdr:nvSpPr>
        <xdr:cNvPr id="816" name="テキスト ボックス 815">
          <a:extLst>
            <a:ext uri="{FF2B5EF4-FFF2-40B4-BE49-F238E27FC236}">
              <a16:creationId xmlns:a16="http://schemas.microsoft.com/office/drawing/2014/main" xmlns="" id="{00000000-0008-0000-0600-000030030000}"/>
            </a:ext>
          </a:extLst>
        </xdr:cNvPr>
        <xdr:cNvSpPr txBox="1"/>
      </xdr:nvSpPr>
      <xdr:spPr>
        <a:xfrm>
          <a:off x="21088428" y="9765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46437</xdr:rowOff>
    </xdr:from>
    <xdr:to>
      <xdr:col>107</xdr:col>
      <xdr:colOff>101600</xdr:colOff>
      <xdr:row>58</xdr:row>
      <xdr:rowOff>148037</xdr:rowOff>
    </xdr:to>
    <xdr:sp macro="" textlink="">
      <xdr:nvSpPr>
        <xdr:cNvPr id="817" name="楕円 816">
          <a:extLst>
            <a:ext uri="{FF2B5EF4-FFF2-40B4-BE49-F238E27FC236}">
              <a16:creationId xmlns:a16="http://schemas.microsoft.com/office/drawing/2014/main" xmlns="" id="{00000000-0008-0000-0600-000031030000}"/>
            </a:ext>
          </a:extLst>
        </xdr:cNvPr>
        <xdr:cNvSpPr/>
      </xdr:nvSpPr>
      <xdr:spPr>
        <a:xfrm>
          <a:off x="20383500" y="9990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164564</xdr:rowOff>
    </xdr:from>
    <xdr:ext cx="469744" cy="259045"/>
    <xdr:sp macro="" textlink="">
      <xdr:nvSpPr>
        <xdr:cNvPr id="818" name="テキスト ボックス 817">
          <a:extLst>
            <a:ext uri="{FF2B5EF4-FFF2-40B4-BE49-F238E27FC236}">
              <a16:creationId xmlns:a16="http://schemas.microsoft.com/office/drawing/2014/main" xmlns="" id="{00000000-0008-0000-0600-000032030000}"/>
            </a:ext>
          </a:extLst>
        </xdr:cNvPr>
        <xdr:cNvSpPr txBox="1"/>
      </xdr:nvSpPr>
      <xdr:spPr>
        <a:xfrm>
          <a:off x="20199428" y="9765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92596</xdr:rowOff>
    </xdr:from>
    <xdr:to>
      <xdr:col>102</xdr:col>
      <xdr:colOff>165100</xdr:colOff>
      <xdr:row>59</xdr:row>
      <xdr:rowOff>22746</xdr:rowOff>
    </xdr:to>
    <xdr:sp macro="" textlink="">
      <xdr:nvSpPr>
        <xdr:cNvPr id="819" name="楕円 818">
          <a:extLst>
            <a:ext uri="{FF2B5EF4-FFF2-40B4-BE49-F238E27FC236}">
              <a16:creationId xmlns:a16="http://schemas.microsoft.com/office/drawing/2014/main" xmlns="" id="{00000000-0008-0000-0600-000033030000}"/>
            </a:ext>
          </a:extLst>
        </xdr:cNvPr>
        <xdr:cNvSpPr/>
      </xdr:nvSpPr>
      <xdr:spPr>
        <a:xfrm>
          <a:off x="19494500" y="10036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39273</xdr:rowOff>
    </xdr:from>
    <xdr:ext cx="469744" cy="259045"/>
    <xdr:sp macro="" textlink="">
      <xdr:nvSpPr>
        <xdr:cNvPr id="820" name="テキスト ボックス 819">
          <a:extLst>
            <a:ext uri="{FF2B5EF4-FFF2-40B4-BE49-F238E27FC236}">
              <a16:creationId xmlns:a16="http://schemas.microsoft.com/office/drawing/2014/main" xmlns="" id="{00000000-0008-0000-0600-000034030000}"/>
            </a:ext>
          </a:extLst>
        </xdr:cNvPr>
        <xdr:cNvSpPr txBox="1"/>
      </xdr:nvSpPr>
      <xdr:spPr>
        <a:xfrm>
          <a:off x="19310428" y="9811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92443</xdr:rowOff>
    </xdr:from>
    <xdr:to>
      <xdr:col>98</xdr:col>
      <xdr:colOff>38100</xdr:colOff>
      <xdr:row>59</xdr:row>
      <xdr:rowOff>22593</xdr:rowOff>
    </xdr:to>
    <xdr:sp macro="" textlink="">
      <xdr:nvSpPr>
        <xdr:cNvPr id="821" name="楕円 820">
          <a:extLst>
            <a:ext uri="{FF2B5EF4-FFF2-40B4-BE49-F238E27FC236}">
              <a16:creationId xmlns:a16="http://schemas.microsoft.com/office/drawing/2014/main" xmlns="" id="{00000000-0008-0000-0600-000035030000}"/>
            </a:ext>
          </a:extLst>
        </xdr:cNvPr>
        <xdr:cNvSpPr/>
      </xdr:nvSpPr>
      <xdr:spPr>
        <a:xfrm>
          <a:off x="18605500" y="1003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39120</xdr:rowOff>
    </xdr:from>
    <xdr:ext cx="469744" cy="259045"/>
    <xdr:sp macro="" textlink="">
      <xdr:nvSpPr>
        <xdr:cNvPr id="822" name="テキスト ボックス 821">
          <a:extLst>
            <a:ext uri="{FF2B5EF4-FFF2-40B4-BE49-F238E27FC236}">
              <a16:creationId xmlns:a16="http://schemas.microsoft.com/office/drawing/2014/main" xmlns="" id="{00000000-0008-0000-0600-000036030000}"/>
            </a:ext>
          </a:extLst>
        </xdr:cNvPr>
        <xdr:cNvSpPr txBox="1"/>
      </xdr:nvSpPr>
      <xdr:spPr>
        <a:xfrm>
          <a:off x="18421428" y="9811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a:extLst>
            <a:ext uri="{FF2B5EF4-FFF2-40B4-BE49-F238E27FC236}">
              <a16:creationId xmlns:a16="http://schemas.microsoft.com/office/drawing/2014/main" xmlns="" id="{00000000-0008-0000-0600-00003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a:extLst>
            <a:ext uri="{FF2B5EF4-FFF2-40B4-BE49-F238E27FC236}">
              <a16:creationId xmlns:a16="http://schemas.microsoft.com/office/drawing/2014/main" xmlns="" id="{00000000-0008-0000-0600-00003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a:extLst>
            <a:ext uri="{FF2B5EF4-FFF2-40B4-BE49-F238E27FC236}">
              <a16:creationId xmlns:a16="http://schemas.microsoft.com/office/drawing/2014/main" xmlns="" id="{00000000-0008-0000-0600-00003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a:extLst>
            <a:ext uri="{FF2B5EF4-FFF2-40B4-BE49-F238E27FC236}">
              <a16:creationId xmlns:a16="http://schemas.microsoft.com/office/drawing/2014/main" xmlns="" id="{00000000-0008-0000-0600-00003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a:extLst>
            <a:ext uri="{FF2B5EF4-FFF2-40B4-BE49-F238E27FC236}">
              <a16:creationId xmlns:a16="http://schemas.microsoft.com/office/drawing/2014/main" xmlns="" id="{00000000-0008-0000-0600-00003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a:extLst>
            <a:ext uri="{FF2B5EF4-FFF2-40B4-BE49-F238E27FC236}">
              <a16:creationId xmlns:a16="http://schemas.microsoft.com/office/drawing/2014/main" xmlns="" id="{00000000-0008-0000-0600-00003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a:extLst>
            <a:ext uri="{FF2B5EF4-FFF2-40B4-BE49-F238E27FC236}">
              <a16:creationId xmlns:a16="http://schemas.microsoft.com/office/drawing/2014/main" xmlns="" id="{00000000-0008-0000-0600-00003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a:extLst>
            <a:ext uri="{FF2B5EF4-FFF2-40B4-BE49-F238E27FC236}">
              <a16:creationId xmlns:a16="http://schemas.microsoft.com/office/drawing/2014/main" xmlns="" id="{00000000-0008-0000-0600-00003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a:extLst>
            <a:ext uri="{FF2B5EF4-FFF2-40B4-BE49-F238E27FC236}">
              <a16:creationId xmlns:a16="http://schemas.microsoft.com/office/drawing/2014/main" xmlns="" id="{00000000-0008-0000-0600-00003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a:extLst>
            <a:ext uri="{FF2B5EF4-FFF2-40B4-BE49-F238E27FC236}">
              <a16:creationId xmlns:a16="http://schemas.microsoft.com/office/drawing/2014/main" xmlns="" id="{00000000-0008-0000-0600-00004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3" name="テキスト ボックス 832">
          <a:extLst>
            <a:ext uri="{FF2B5EF4-FFF2-40B4-BE49-F238E27FC236}">
              <a16:creationId xmlns:a16="http://schemas.microsoft.com/office/drawing/2014/main" xmlns="" id="{00000000-0008-0000-0600-000041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xmlns=""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5" name="テキスト ボックス 834">
          <a:extLst>
            <a:ext uri="{FF2B5EF4-FFF2-40B4-BE49-F238E27FC236}">
              <a16:creationId xmlns:a16="http://schemas.microsoft.com/office/drawing/2014/main" xmlns="" id="{00000000-0008-0000-0600-000043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xmlns=""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xmlns=""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xmlns=""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a:extLst>
            <a:ext uri="{FF2B5EF4-FFF2-40B4-BE49-F238E27FC236}">
              <a16:creationId xmlns:a16="http://schemas.microsoft.com/office/drawing/2014/main" xmlns="" id="{00000000-0008-0000-0600-000047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xmlns=""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a:extLst>
            <a:ext uri="{FF2B5EF4-FFF2-40B4-BE49-F238E27FC236}">
              <a16:creationId xmlns:a16="http://schemas.microsoft.com/office/drawing/2014/main" xmlns="" id="{00000000-0008-0000-0600-000049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xmlns=""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3" name="テキスト ボックス 842">
          <a:extLst>
            <a:ext uri="{FF2B5EF4-FFF2-40B4-BE49-F238E27FC236}">
              <a16:creationId xmlns:a16="http://schemas.microsoft.com/office/drawing/2014/main" xmlns="" id="{00000000-0008-0000-0600-00004B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xmlns=""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5" name="テキスト ボックス 844">
          <a:extLst>
            <a:ext uri="{FF2B5EF4-FFF2-40B4-BE49-F238E27FC236}">
              <a16:creationId xmlns:a16="http://schemas.microsoft.com/office/drawing/2014/main" xmlns="" id="{00000000-0008-0000-0600-00004D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xmlns=""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114859</xdr:rowOff>
    </xdr:from>
    <xdr:to>
      <xdr:col>116</xdr:col>
      <xdr:colOff>62864</xdr:colOff>
      <xdr:row>79</xdr:row>
      <xdr:rowOff>24028</xdr:rowOff>
    </xdr:to>
    <xdr:cxnSp macro="">
      <xdr:nvCxnSpPr>
        <xdr:cNvPr id="847" name="直線コネクタ 846">
          <a:extLst>
            <a:ext uri="{FF2B5EF4-FFF2-40B4-BE49-F238E27FC236}">
              <a16:creationId xmlns:a16="http://schemas.microsoft.com/office/drawing/2014/main" xmlns="" id="{00000000-0008-0000-0600-00004F030000}"/>
            </a:ext>
          </a:extLst>
        </xdr:cNvPr>
        <xdr:cNvCxnSpPr/>
      </xdr:nvCxnSpPr>
      <xdr:spPr>
        <a:xfrm flipV="1">
          <a:off x="22159595" y="12116359"/>
          <a:ext cx="1269" cy="1452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27855</xdr:rowOff>
    </xdr:from>
    <xdr:ext cx="534377" cy="259045"/>
    <xdr:sp macro="" textlink="">
      <xdr:nvSpPr>
        <xdr:cNvPr id="848" name="繰出金最小値テキスト">
          <a:extLst>
            <a:ext uri="{FF2B5EF4-FFF2-40B4-BE49-F238E27FC236}">
              <a16:creationId xmlns:a16="http://schemas.microsoft.com/office/drawing/2014/main" xmlns="" id="{00000000-0008-0000-0600-000050030000}"/>
            </a:ext>
          </a:extLst>
        </xdr:cNvPr>
        <xdr:cNvSpPr txBox="1"/>
      </xdr:nvSpPr>
      <xdr:spPr>
        <a:xfrm>
          <a:off x="22212300" y="13572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24028</xdr:rowOff>
    </xdr:from>
    <xdr:to>
      <xdr:col>116</xdr:col>
      <xdr:colOff>152400</xdr:colOff>
      <xdr:row>79</xdr:row>
      <xdr:rowOff>24028</xdr:rowOff>
    </xdr:to>
    <xdr:cxnSp macro="">
      <xdr:nvCxnSpPr>
        <xdr:cNvPr id="849" name="直線コネクタ 848">
          <a:extLst>
            <a:ext uri="{FF2B5EF4-FFF2-40B4-BE49-F238E27FC236}">
              <a16:creationId xmlns:a16="http://schemas.microsoft.com/office/drawing/2014/main" xmlns="" id="{00000000-0008-0000-0600-000051030000}"/>
            </a:ext>
          </a:extLst>
        </xdr:cNvPr>
        <xdr:cNvCxnSpPr/>
      </xdr:nvCxnSpPr>
      <xdr:spPr>
        <a:xfrm>
          <a:off x="22072600" y="13568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61536</xdr:rowOff>
    </xdr:from>
    <xdr:ext cx="534377" cy="259045"/>
    <xdr:sp macro="" textlink="">
      <xdr:nvSpPr>
        <xdr:cNvPr id="850" name="繰出金最大値テキスト">
          <a:extLst>
            <a:ext uri="{FF2B5EF4-FFF2-40B4-BE49-F238E27FC236}">
              <a16:creationId xmlns:a16="http://schemas.microsoft.com/office/drawing/2014/main" xmlns="" id="{00000000-0008-0000-0600-000052030000}"/>
            </a:ext>
          </a:extLst>
        </xdr:cNvPr>
        <xdr:cNvSpPr txBox="1"/>
      </xdr:nvSpPr>
      <xdr:spPr>
        <a:xfrm>
          <a:off x="22212300" y="1189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114859</xdr:rowOff>
    </xdr:from>
    <xdr:to>
      <xdr:col>116</xdr:col>
      <xdr:colOff>152400</xdr:colOff>
      <xdr:row>70</xdr:row>
      <xdr:rowOff>114859</xdr:rowOff>
    </xdr:to>
    <xdr:cxnSp macro="">
      <xdr:nvCxnSpPr>
        <xdr:cNvPr id="851" name="直線コネクタ 850">
          <a:extLst>
            <a:ext uri="{FF2B5EF4-FFF2-40B4-BE49-F238E27FC236}">
              <a16:creationId xmlns:a16="http://schemas.microsoft.com/office/drawing/2014/main" xmlns="" id="{00000000-0008-0000-0600-000053030000}"/>
            </a:ext>
          </a:extLst>
        </xdr:cNvPr>
        <xdr:cNvCxnSpPr/>
      </xdr:nvCxnSpPr>
      <xdr:spPr>
        <a:xfrm>
          <a:off x="22072600" y="12116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79502</xdr:rowOff>
    </xdr:from>
    <xdr:to>
      <xdr:col>116</xdr:col>
      <xdr:colOff>63500</xdr:colOff>
      <xdr:row>77</xdr:row>
      <xdr:rowOff>21056</xdr:rowOff>
    </xdr:to>
    <xdr:cxnSp macro="">
      <xdr:nvCxnSpPr>
        <xdr:cNvPr id="852" name="直線コネクタ 851">
          <a:extLst>
            <a:ext uri="{FF2B5EF4-FFF2-40B4-BE49-F238E27FC236}">
              <a16:creationId xmlns:a16="http://schemas.microsoft.com/office/drawing/2014/main" xmlns="" id="{00000000-0008-0000-0600-000054030000}"/>
            </a:ext>
          </a:extLst>
        </xdr:cNvPr>
        <xdr:cNvCxnSpPr/>
      </xdr:nvCxnSpPr>
      <xdr:spPr>
        <a:xfrm>
          <a:off x="21323300" y="13109702"/>
          <a:ext cx="838200" cy="113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43502</xdr:rowOff>
    </xdr:from>
    <xdr:ext cx="534377" cy="259045"/>
    <xdr:sp macro="" textlink="">
      <xdr:nvSpPr>
        <xdr:cNvPr id="853" name="繰出金平均値テキスト">
          <a:extLst>
            <a:ext uri="{FF2B5EF4-FFF2-40B4-BE49-F238E27FC236}">
              <a16:creationId xmlns:a16="http://schemas.microsoft.com/office/drawing/2014/main" xmlns="" id="{00000000-0008-0000-0600-000055030000}"/>
            </a:ext>
          </a:extLst>
        </xdr:cNvPr>
        <xdr:cNvSpPr txBox="1"/>
      </xdr:nvSpPr>
      <xdr:spPr>
        <a:xfrm>
          <a:off x="22212300" y="12730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20625</xdr:rowOff>
    </xdr:from>
    <xdr:to>
      <xdr:col>116</xdr:col>
      <xdr:colOff>114300</xdr:colOff>
      <xdr:row>75</xdr:row>
      <xdr:rowOff>122225</xdr:rowOff>
    </xdr:to>
    <xdr:sp macro="" textlink="">
      <xdr:nvSpPr>
        <xdr:cNvPr id="854" name="フローチャート: 判断 853">
          <a:extLst>
            <a:ext uri="{FF2B5EF4-FFF2-40B4-BE49-F238E27FC236}">
              <a16:creationId xmlns:a16="http://schemas.microsoft.com/office/drawing/2014/main" xmlns="" id="{00000000-0008-0000-0600-000056030000}"/>
            </a:ext>
          </a:extLst>
        </xdr:cNvPr>
        <xdr:cNvSpPr/>
      </xdr:nvSpPr>
      <xdr:spPr>
        <a:xfrm>
          <a:off x="22110700" y="1287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79502</xdr:rowOff>
    </xdr:from>
    <xdr:to>
      <xdr:col>111</xdr:col>
      <xdr:colOff>177800</xdr:colOff>
      <xdr:row>77</xdr:row>
      <xdr:rowOff>43231</xdr:rowOff>
    </xdr:to>
    <xdr:cxnSp macro="">
      <xdr:nvCxnSpPr>
        <xdr:cNvPr id="855" name="直線コネクタ 854">
          <a:extLst>
            <a:ext uri="{FF2B5EF4-FFF2-40B4-BE49-F238E27FC236}">
              <a16:creationId xmlns:a16="http://schemas.microsoft.com/office/drawing/2014/main" xmlns="" id="{00000000-0008-0000-0600-000057030000}"/>
            </a:ext>
          </a:extLst>
        </xdr:cNvPr>
        <xdr:cNvCxnSpPr/>
      </xdr:nvCxnSpPr>
      <xdr:spPr>
        <a:xfrm flipV="1">
          <a:off x="20434300" y="13109702"/>
          <a:ext cx="889000" cy="135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67602</xdr:rowOff>
    </xdr:from>
    <xdr:to>
      <xdr:col>112</xdr:col>
      <xdr:colOff>38100</xdr:colOff>
      <xdr:row>75</xdr:row>
      <xdr:rowOff>169202</xdr:rowOff>
    </xdr:to>
    <xdr:sp macro="" textlink="">
      <xdr:nvSpPr>
        <xdr:cNvPr id="856" name="フローチャート: 判断 855">
          <a:extLst>
            <a:ext uri="{FF2B5EF4-FFF2-40B4-BE49-F238E27FC236}">
              <a16:creationId xmlns:a16="http://schemas.microsoft.com/office/drawing/2014/main" xmlns="" id="{00000000-0008-0000-0600-000058030000}"/>
            </a:ext>
          </a:extLst>
        </xdr:cNvPr>
        <xdr:cNvSpPr/>
      </xdr:nvSpPr>
      <xdr:spPr>
        <a:xfrm>
          <a:off x="21272500" y="12926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14279</xdr:rowOff>
    </xdr:from>
    <xdr:ext cx="534377" cy="259045"/>
    <xdr:sp macro="" textlink="">
      <xdr:nvSpPr>
        <xdr:cNvPr id="857" name="テキスト ボックス 856">
          <a:extLst>
            <a:ext uri="{FF2B5EF4-FFF2-40B4-BE49-F238E27FC236}">
              <a16:creationId xmlns:a16="http://schemas.microsoft.com/office/drawing/2014/main" xmlns="" id="{00000000-0008-0000-0600-000059030000}"/>
            </a:ext>
          </a:extLst>
        </xdr:cNvPr>
        <xdr:cNvSpPr txBox="1"/>
      </xdr:nvSpPr>
      <xdr:spPr>
        <a:xfrm>
          <a:off x="21056111" y="12701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43231</xdr:rowOff>
    </xdr:from>
    <xdr:to>
      <xdr:col>107</xdr:col>
      <xdr:colOff>50800</xdr:colOff>
      <xdr:row>77</xdr:row>
      <xdr:rowOff>142442</xdr:rowOff>
    </xdr:to>
    <xdr:cxnSp macro="">
      <xdr:nvCxnSpPr>
        <xdr:cNvPr id="858" name="直線コネクタ 857">
          <a:extLst>
            <a:ext uri="{FF2B5EF4-FFF2-40B4-BE49-F238E27FC236}">
              <a16:creationId xmlns:a16="http://schemas.microsoft.com/office/drawing/2014/main" xmlns="" id="{00000000-0008-0000-0600-00005A030000}"/>
            </a:ext>
          </a:extLst>
        </xdr:cNvPr>
        <xdr:cNvCxnSpPr/>
      </xdr:nvCxnSpPr>
      <xdr:spPr>
        <a:xfrm flipV="1">
          <a:off x="19545300" y="13244881"/>
          <a:ext cx="889000" cy="99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69850</xdr:rowOff>
    </xdr:from>
    <xdr:to>
      <xdr:col>107</xdr:col>
      <xdr:colOff>101600</xdr:colOff>
      <xdr:row>76</xdr:row>
      <xdr:rowOff>0</xdr:rowOff>
    </xdr:to>
    <xdr:sp macro="" textlink="">
      <xdr:nvSpPr>
        <xdr:cNvPr id="859" name="フローチャート: 判断 858">
          <a:extLst>
            <a:ext uri="{FF2B5EF4-FFF2-40B4-BE49-F238E27FC236}">
              <a16:creationId xmlns:a16="http://schemas.microsoft.com/office/drawing/2014/main" xmlns="" id="{00000000-0008-0000-0600-00005B030000}"/>
            </a:ext>
          </a:extLst>
        </xdr:cNvPr>
        <xdr:cNvSpPr/>
      </xdr:nvSpPr>
      <xdr:spPr>
        <a:xfrm>
          <a:off x="20383500" y="1292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16527</xdr:rowOff>
    </xdr:from>
    <xdr:ext cx="534377" cy="259045"/>
    <xdr:sp macro="" textlink="">
      <xdr:nvSpPr>
        <xdr:cNvPr id="860" name="テキスト ボックス 859">
          <a:extLst>
            <a:ext uri="{FF2B5EF4-FFF2-40B4-BE49-F238E27FC236}">
              <a16:creationId xmlns:a16="http://schemas.microsoft.com/office/drawing/2014/main" xmlns="" id="{00000000-0008-0000-0600-00005C030000}"/>
            </a:ext>
          </a:extLst>
        </xdr:cNvPr>
        <xdr:cNvSpPr txBox="1"/>
      </xdr:nvSpPr>
      <xdr:spPr>
        <a:xfrm>
          <a:off x="20167111" y="1270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83045</xdr:rowOff>
    </xdr:from>
    <xdr:to>
      <xdr:col>102</xdr:col>
      <xdr:colOff>114300</xdr:colOff>
      <xdr:row>77</xdr:row>
      <xdr:rowOff>142442</xdr:rowOff>
    </xdr:to>
    <xdr:cxnSp macro="">
      <xdr:nvCxnSpPr>
        <xdr:cNvPr id="861" name="直線コネクタ 860">
          <a:extLst>
            <a:ext uri="{FF2B5EF4-FFF2-40B4-BE49-F238E27FC236}">
              <a16:creationId xmlns:a16="http://schemas.microsoft.com/office/drawing/2014/main" xmlns="" id="{00000000-0008-0000-0600-00005D030000}"/>
            </a:ext>
          </a:extLst>
        </xdr:cNvPr>
        <xdr:cNvCxnSpPr/>
      </xdr:nvCxnSpPr>
      <xdr:spPr>
        <a:xfrm>
          <a:off x="18656300" y="13284695"/>
          <a:ext cx="889000" cy="59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34417</xdr:rowOff>
    </xdr:from>
    <xdr:to>
      <xdr:col>102</xdr:col>
      <xdr:colOff>165100</xdr:colOff>
      <xdr:row>75</xdr:row>
      <xdr:rowOff>136017</xdr:rowOff>
    </xdr:to>
    <xdr:sp macro="" textlink="">
      <xdr:nvSpPr>
        <xdr:cNvPr id="862" name="フローチャート: 判断 861">
          <a:extLst>
            <a:ext uri="{FF2B5EF4-FFF2-40B4-BE49-F238E27FC236}">
              <a16:creationId xmlns:a16="http://schemas.microsoft.com/office/drawing/2014/main" xmlns="" id="{00000000-0008-0000-0600-00005E030000}"/>
            </a:ext>
          </a:extLst>
        </xdr:cNvPr>
        <xdr:cNvSpPr/>
      </xdr:nvSpPr>
      <xdr:spPr>
        <a:xfrm>
          <a:off x="19494500" y="1289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152544</xdr:rowOff>
    </xdr:from>
    <xdr:ext cx="534377" cy="259045"/>
    <xdr:sp macro="" textlink="">
      <xdr:nvSpPr>
        <xdr:cNvPr id="863" name="テキスト ボックス 862">
          <a:extLst>
            <a:ext uri="{FF2B5EF4-FFF2-40B4-BE49-F238E27FC236}">
              <a16:creationId xmlns:a16="http://schemas.microsoft.com/office/drawing/2014/main" xmlns="" id="{00000000-0008-0000-0600-00005F030000}"/>
            </a:ext>
          </a:extLst>
        </xdr:cNvPr>
        <xdr:cNvSpPr txBox="1"/>
      </xdr:nvSpPr>
      <xdr:spPr>
        <a:xfrm>
          <a:off x="19278111" y="12668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167424</xdr:rowOff>
    </xdr:from>
    <xdr:to>
      <xdr:col>98</xdr:col>
      <xdr:colOff>38100</xdr:colOff>
      <xdr:row>75</xdr:row>
      <xdr:rowOff>97574</xdr:rowOff>
    </xdr:to>
    <xdr:sp macro="" textlink="">
      <xdr:nvSpPr>
        <xdr:cNvPr id="864" name="フローチャート: 判断 863">
          <a:extLst>
            <a:ext uri="{FF2B5EF4-FFF2-40B4-BE49-F238E27FC236}">
              <a16:creationId xmlns:a16="http://schemas.microsoft.com/office/drawing/2014/main" xmlns="" id="{00000000-0008-0000-0600-000060030000}"/>
            </a:ext>
          </a:extLst>
        </xdr:cNvPr>
        <xdr:cNvSpPr/>
      </xdr:nvSpPr>
      <xdr:spPr>
        <a:xfrm>
          <a:off x="18605500" y="1285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114101</xdr:rowOff>
    </xdr:from>
    <xdr:ext cx="534377" cy="259045"/>
    <xdr:sp macro="" textlink="">
      <xdr:nvSpPr>
        <xdr:cNvPr id="865" name="テキスト ボックス 864">
          <a:extLst>
            <a:ext uri="{FF2B5EF4-FFF2-40B4-BE49-F238E27FC236}">
              <a16:creationId xmlns:a16="http://schemas.microsoft.com/office/drawing/2014/main" xmlns="" id="{00000000-0008-0000-0600-000061030000}"/>
            </a:ext>
          </a:extLst>
        </xdr:cNvPr>
        <xdr:cNvSpPr txBox="1"/>
      </xdr:nvSpPr>
      <xdr:spPr>
        <a:xfrm>
          <a:off x="18389111" y="12629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xmlns=""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xmlns=""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xmlns=""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xmlns=""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xmlns=""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141706</xdr:rowOff>
    </xdr:from>
    <xdr:to>
      <xdr:col>116</xdr:col>
      <xdr:colOff>114300</xdr:colOff>
      <xdr:row>77</xdr:row>
      <xdr:rowOff>71856</xdr:rowOff>
    </xdr:to>
    <xdr:sp macro="" textlink="">
      <xdr:nvSpPr>
        <xdr:cNvPr id="871" name="楕円 870">
          <a:extLst>
            <a:ext uri="{FF2B5EF4-FFF2-40B4-BE49-F238E27FC236}">
              <a16:creationId xmlns:a16="http://schemas.microsoft.com/office/drawing/2014/main" xmlns="" id="{00000000-0008-0000-0600-000067030000}"/>
            </a:ext>
          </a:extLst>
        </xdr:cNvPr>
        <xdr:cNvSpPr/>
      </xdr:nvSpPr>
      <xdr:spPr>
        <a:xfrm>
          <a:off x="22110700" y="1317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120133</xdr:rowOff>
    </xdr:from>
    <xdr:ext cx="534377" cy="259045"/>
    <xdr:sp macro="" textlink="">
      <xdr:nvSpPr>
        <xdr:cNvPr id="872" name="繰出金該当値テキスト">
          <a:extLst>
            <a:ext uri="{FF2B5EF4-FFF2-40B4-BE49-F238E27FC236}">
              <a16:creationId xmlns:a16="http://schemas.microsoft.com/office/drawing/2014/main" xmlns="" id="{00000000-0008-0000-0600-000068030000}"/>
            </a:ext>
          </a:extLst>
        </xdr:cNvPr>
        <xdr:cNvSpPr txBox="1"/>
      </xdr:nvSpPr>
      <xdr:spPr>
        <a:xfrm>
          <a:off x="22212300" y="1315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28702</xdr:rowOff>
    </xdr:from>
    <xdr:to>
      <xdr:col>112</xdr:col>
      <xdr:colOff>38100</xdr:colOff>
      <xdr:row>76</xdr:row>
      <xdr:rowOff>130302</xdr:rowOff>
    </xdr:to>
    <xdr:sp macro="" textlink="">
      <xdr:nvSpPr>
        <xdr:cNvPr id="873" name="楕円 872">
          <a:extLst>
            <a:ext uri="{FF2B5EF4-FFF2-40B4-BE49-F238E27FC236}">
              <a16:creationId xmlns:a16="http://schemas.microsoft.com/office/drawing/2014/main" xmlns="" id="{00000000-0008-0000-0600-000069030000}"/>
            </a:ext>
          </a:extLst>
        </xdr:cNvPr>
        <xdr:cNvSpPr/>
      </xdr:nvSpPr>
      <xdr:spPr>
        <a:xfrm>
          <a:off x="21272500" y="13058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121429</xdr:rowOff>
    </xdr:from>
    <xdr:ext cx="534377" cy="259045"/>
    <xdr:sp macro="" textlink="">
      <xdr:nvSpPr>
        <xdr:cNvPr id="874" name="テキスト ボックス 873">
          <a:extLst>
            <a:ext uri="{FF2B5EF4-FFF2-40B4-BE49-F238E27FC236}">
              <a16:creationId xmlns:a16="http://schemas.microsoft.com/office/drawing/2014/main" xmlns="" id="{00000000-0008-0000-0600-00006A030000}"/>
            </a:ext>
          </a:extLst>
        </xdr:cNvPr>
        <xdr:cNvSpPr txBox="1"/>
      </xdr:nvSpPr>
      <xdr:spPr>
        <a:xfrm>
          <a:off x="21056111" y="1315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163881</xdr:rowOff>
    </xdr:from>
    <xdr:to>
      <xdr:col>107</xdr:col>
      <xdr:colOff>101600</xdr:colOff>
      <xdr:row>77</xdr:row>
      <xdr:rowOff>94031</xdr:rowOff>
    </xdr:to>
    <xdr:sp macro="" textlink="">
      <xdr:nvSpPr>
        <xdr:cNvPr id="875" name="楕円 874">
          <a:extLst>
            <a:ext uri="{FF2B5EF4-FFF2-40B4-BE49-F238E27FC236}">
              <a16:creationId xmlns:a16="http://schemas.microsoft.com/office/drawing/2014/main" xmlns="" id="{00000000-0008-0000-0600-00006B030000}"/>
            </a:ext>
          </a:extLst>
        </xdr:cNvPr>
        <xdr:cNvSpPr/>
      </xdr:nvSpPr>
      <xdr:spPr>
        <a:xfrm>
          <a:off x="20383500" y="13194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85158</xdr:rowOff>
    </xdr:from>
    <xdr:ext cx="534377" cy="259045"/>
    <xdr:sp macro="" textlink="">
      <xdr:nvSpPr>
        <xdr:cNvPr id="876" name="テキスト ボックス 875">
          <a:extLst>
            <a:ext uri="{FF2B5EF4-FFF2-40B4-BE49-F238E27FC236}">
              <a16:creationId xmlns:a16="http://schemas.microsoft.com/office/drawing/2014/main" xmlns="" id="{00000000-0008-0000-0600-00006C030000}"/>
            </a:ext>
          </a:extLst>
        </xdr:cNvPr>
        <xdr:cNvSpPr txBox="1"/>
      </xdr:nvSpPr>
      <xdr:spPr>
        <a:xfrm>
          <a:off x="20167111" y="13286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91642</xdr:rowOff>
    </xdr:from>
    <xdr:to>
      <xdr:col>102</xdr:col>
      <xdr:colOff>165100</xdr:colOff>
      <xdr:row>78</xdr:row>
      <xdr:rowOff>21792</xdr:rowOff>
    </xdr:to>
    <xdr:sp macro="" textlink="">
      <xdr:nvSpPr>
        <xdr:cNvPr id="877" name="楕円 876">
          <a:extLst>
            <a:ext uri="{FF2B5EF4-FFF2-40B4-BE49-F238E27FC236}">
              <a16:creationId xmlns:a16="http://schemas.microsoft.com/office/drawing/2014/main" xmlns="" id="{00000000-0008-0000-0600-00006D030000}"/>
            </a:ext>
          </a:extLst>
        </xdr:cNvPr>
        <xdr:cNvSpPr/>
      </xdr:nvSpPr>
      <xdr:spPr>
        <a:xfrm>
          <a:off x="19494500" y="1329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12919</xdr:rowOff>
    </xdr:from>
    <xdr:ext cx="534377" cy="259045"/>
    <xdr:sp macro="" textlink="">
      <xdr:nvSpPr>
        <xdr:cNvPr id="878" name="テキスト ボックス 877">
          <a:extLst>
            <a:ext uri="{FF2B5EF4-FFF2-40B4-BE49-F238E27FC236}">
              <a16:creationId xmlns:a16="http://schemas.microsoft.com/office/drawing/2014/main" xmlns="" id="{00000000-0008-0000-0600-00006E030000}"/>
            </a:ext>
          </a:extLst>
        </xdr:cNvPr>
        <xdr:cNvSpPr txBox="1"/>
      </xdr:nvSpPr>
      <xdr:spPr>
        <a:xfrm>
          <a:off x="19278111" y="13386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32245</xdr:rowOff>
    </xdr:from>
    <xdr:to>
      <xdr:col>98</xdr:col>
      <xdr:colOff>38100</xdr:colOff>
      <xdr:row>77</xdr:row>
      <xdr:rowOff>133845</xdr:rowOff>
    </xdr:to>
    <xdr:sp macro="" textlink="">
      <xdr:nvSpPr>
        <xdr:cNvPr id="879" name="楕円 878">
          <a:extLst>
            <a:ext uri="{FF2B5EF4-FFF2-40B4-BE49-F238E27FC236}">
              <a16:creationId xmlns:a16="http://schemas.microsoft.com/office/drawing/2014/main" xmlns="" id="{00000000-0008-0000-0600-00006F030000}"/>
            </a:ext>
          </a:extLst>
        </xdr:cNvPr>
        <xdr:cNvSpPr/>
      </xdr:nvSpPr>
      <xdr:spPr>
        <a:xfrm>
          <a:off x="18605500" y="1323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124972</xdr:rowOff>
    </xdr:from>
    <xdr:ext cx="534377" cy="259045"/>
    <xdr:sp macro="" textlink="">
      <xdr:nvSpPr>
        <xdr:cNvPr id="880" name="テキスト ボックス 879">
          <a:extLst>
            <a:ext uri="{FF2B5EF4-FFF2-40B4-BE49-F238E27FC236}">
              <a16:creationId xmlns:a16="http://schemas.microsoft.com/office/drawing/2014/main" xmlns="" id="{00000000-0008-0000-0600-000070030000}"/>
            </a:ext>
          </a:extLst>
        </xdr:cNvPr>
        <xdr:cNvSpPr txBox="1"/>
      </xdr:nvSpPr>
      <xdr:spPr>
        <a:xfrm>
          <a:off x="18389111" y="1332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xmlns=""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xmlns=""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xmlns=""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xmlns=""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xmlns=""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xmlns=""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xmlns=""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xmlns=""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xmlns=""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xmlns=""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xmlns=""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xmlns=""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xmlns=""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xmlns=""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xmlns=""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xmlns=""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xmlns=""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xmlns=""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xmlns=""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xmlns=""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xmlns=""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xmlns=""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xmlns=""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xmlns=""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xmlns=""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xmlns=""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xmlns=""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xmlns=""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xmlns=""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xmlns=""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xmlns=""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xmlns=""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xmlns=""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xmlns=""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xmlns=""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xmlns=""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xmlns=""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xmlns=""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xmlns=""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xmlns=""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xmlns=""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xmlns=""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xmlns=""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xmlns=""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xmlns=""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xmlns=""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xmlns=""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xmlns=""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xmlns=""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xmlns=""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xmlns=""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xmlns=""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貸付金は、住民一人当たり</a:t>
          </a:r>
          <a:r>
            <a:rPr kumimoji="1" lang="en-US" altLang="ja-JP" sz="1300">
              <a:latin typeface="ＭＳ Ｐゴシック" panose="020B0600070205080204" pitchFamily="50" charset="-128"/>
              <a:ea typeface="ＭＳ Ｐゴシック" panose="020B0600070205080204" pitchFamily="50" charset="-128"/>
            </a:rPr>
            <a:t>6,177</a:t>
          </a:r>
          <a:r>
            <a:rPr kumimoji="1" lang="ja-JP" altLang="en-US" sz="1300">
              <a:latin typeface="ＭＳ Ｐゴシック" panose="020B0600070205080204" pitchFamily="50" charset="-128"/>
              <a:ea typeface="ＭＳ Ｐゴシック" panose="020B0600070205080204" pitchFamily="50" charset="-128"/>
            </a:rPr>
            <a:t>円となっており、類似団体平均を上回っているのは、新型コロナウイルス感染症対策の一環として、中小企業融資制度預託金などが増加したことが主な要因である。</a:t>
          </a:r>
        </a:p>
        <a:p>
          <a:r>
            <a:rPr kumimoji="1" lang="ja-JP" altLang="en-US" sz="1300">
              <a:latin typeface="ＭＳ Ｐゴシック" panose="020B0600070205080204" pitchFamily="50" charset="-128"/>
              <a:ea typeface="ＭＳ Ｐゴシック" panose="020B0600070205080204" pitchFamily="50" charset="-128"/>
            </a:rPr>
            <a:t>　積立金は、住民一人当たり</a:t>
          </a:r>
          <a:r>
            <a:rPr kumimoji="1" lang="en-US" altLang="ja-JP" sz="1300">
              <a:latin typeface="ＭＳ Ｐゴシック" panose="020B0600070205080204" pitchFamily="50" charset="-128"/>
              <a:ea typeface="ＭＳ Ｐゴシック" panose="020B0600070205080204" pitchFamily="50" charset="-128"/>
            </a:rPr>
            <a:t>38,183</a:t>
          </a:r>
          <a:r>
            <a:rPr kumimoji="1" lang="ja-JP" altLang="en-US" sz="1300">
              <a:latin typeface="ＭＳ Ｐゴシック" panose="020B0600070205080204" pitchFamily="50" charset="-128"/>
              <a:ea typeface="ＭＳ Ｐゴシック" panose="020B0600070205080204" pitchFamily="50" charset="-128"/>
            </a:rPr>
            <a:t>円となっており、類似団体平均を上回っているのは、公共施設の老朽化に伴う更新に備えて、令和３年度決算剰余金を公共施設整備基金などに積み立てを行ったことなどが主な要因である。　</a:t>
          </a:r>
        </a:p>
        <a:p>
          <a:r>
            <a:rPr kumimoji="1" lang="ja-JP" altLang="en-US" sz="1300">
              <a:latin typeface="ＭＳ Ｐゴシック" panose="020B0600070205080204" pitchFamily="50" charset="-128"/>
              <a:ea typeface="ＭＳ Ｐゴシック" panose="020B0600070205080204" pitchFamily="50" charset="-128"/>
            </a:rPr>
            <a:t>  補助費等は、住民一人当たり</a:t>
          </a:r>
          <a:r>
            <a:rPr kumimoji="1" lang="en-US" altLang="ja-JP" sz="1300">
              <a:latin typeface="ＭＳ Ｐゴシック" panose="020B0600070205080204" pitchFamily="50" charset="-128"/>
              <a:ea typeface="ＭＳ Ｐゴシック" panose="020B0600070205080204" pitchFamily="50" charset="-128"/>
            </a:rPr>
            <a:t>54,276</a:t>
          </a:r>
          <a:r>
            <a:rPr kumimoji="1" lang="ja-JP" altLang="en-US" sz="1300">
              <a:latin typeface="ＭＳ Ｐゴシック" panose="020B0600070205080204" pitchFamily="50" charset="-128"/>
              <a:ea typeface="ＭＳ Ｐゴシック" panose="020B0600070205080204" pitchFamily="50" charset="-128"/>
            </a:rPr>
            <a:t>円となっており、類似団体平均を上回っているのは、新型コロナウイルス感染症の影響に対する支援策として、下水道使用料基本料金補助等を実施したことなどからが主な要因である。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福岡県大野城市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102,809
101,701
26.89
42,463,610
41,007,295
1,434,576
20,370,484
18,692,690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xmlns=""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xmlns=""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xmlns=""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xmlns=""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xmlns=""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xmlns=""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xmlns=""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xmlns=""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xmlns=""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xmlns=""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xmlns=""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xmlns=""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xmlns=""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xmlns=""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xmlns=""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xmlns=""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134801</xdr:rowOff>
    </xdr:from>
    <xdr:to>
      <xdr:col>24</xdr:col>
      <xdr:colOff>62865</xdr:colOff>
      <xdr:row>38</xdr:row>
      <xdr:rowOff>142966</xdr:rowOff>
    </xdr:to>
    <xdr:cxnSp macro="">
      <xdr:nvCxnSpPr>
        <xdr:cNvPr id="58" name="直線コネクタ 57">
          <a:extLst>
            <a:ext uri="{FF2B5EF4-FFF2-40B4-BE49-F238E27FC236}">
              <a16:creationId xmlns:a16="http://schemas.microsoft.com/office/drawing/2014/main" xmlns="" id="{00000000-0008-0000-0700-00003A000000}"/>
            </a:ext>
          </a:extLst>
        </xdr:cNvPr>
        <xdr:cNvCxnSpPr/>
      </xdr:nvCxnSpPr>
      <xdr:spPr>
        <a:xfrm flipV="1">
          <a:off x="4633595" y="5106851"/>
          <a:ext cx="127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146793</xdr:rowOff>
    </xdr:from>
    <xdr:ext cx="469744" cy="259045"/>
    <xdr:sp macro="" textlink="">
      <xdr:nvSpPr>
        <xdr:cNvPr id="59" name="議会費最小値テキスト">
          <a:extLst>
            <a:ext uri="{FF2B5EF4-FFF2-40B4-BE49-F238E27FC236}">
              <a16:creationId xmlns:a16="http://schemas.microsoft.com/office/drawing/2014/main" xmlns="" id="{00000000-0008-0000-0700-00003B000000}"/>
            </a:ext>
          </a:extLst>
        </xdr:cNvPr>
        <xdr:cNvSpPr txBox="1"/>
      </xdr:nvSpPr>
      <xdr:spPr>
        <a:xfrm>
          <a:off x="4686300" y="666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142966</xdr:rowOff>
    </xdr:from>
    <xdr:to>
      <xdr:col>24</xdr:col>
      <xdr:colOff>152400</xdr:colOff>
      <xdr:row>38</xdr:row>
      <xdr:rowOff>142966</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a:off x="4546600" y="6658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81478</xdr:rowOff>
    </xdr:from>
    <xdr:ext cx="469744" cy="259045"/>
    <xdr:sp macro="" textlink="">
      <xdr:nvSpPr>
        <xdr:cNvPr id="61" name="議会費最大値テキスト">
          <a:extLst>
            <a:ext uri="{FF2B5EF4-FFF2-40B4-BE49-F238E27FC236}">
              <a16:creationId xmlns:a16="http://schemas.microsoft.com/office/drawing/2014/main" xmlns="" id="{00000000-0008-0000-0700-00003D000000}"/>
            </a:ext>
          </a:extLst>
        </xdr:cNvPr>
        <xdr:cNvSpPr txBox="1"/>
      </xdr:nvSpPr>
      <xdr:spPr>
        <a:xfrm>
          <a:off x="4686300" y="4882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134801</xdr:rowOff>
    </xdr:from>
    <xdr:to>
      <xdr:col>24</xdr:col>
      <xdr:colOff>152400</xdr:colOff>
      <xdr:row>29</xdr:row>
      <xdr:rowOff>134801</xdr:rowOff>
    </xdr:to>
    <xdr:cxnSp macro="">
      <xdr:nvCxnSpPr>
        <xdr:cNvPr id="62" name="直線コネクタ 61">
          <a:extLst>
            <a:ext uri="{FF2B5EF4-FFF2-40B4-BE49-F238E27FC236}">
              <a16:creationId xmlns:a16="http://schemas.microsoft.com/office/drawing/2014/main" xmlns="" id="{00000000-0008-0000-0700-00003E000000}"/>
            </a:ext>
          </a:extLst>
        </xdr:cNvPr>
        <xdr:cNvCxnSpPr/>
      </xdr:nvCxnSpPr>
      <xdr:spPr>
        <a:xfrm>
          <a:off x="4546600" y="5106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132624</xdr:rowOff>
    </xdr:from>
    <xdr:to>
      <xdr:col>24</xdr:col>
      <xdr:colOff>63500</xdr:colOff>
      <xdr:row>35</xdr:row>
      <xdr:rowOff>168547</xdr:rowOff>
    </xdr:to>
    <xdr:cxnSp macro="">
      <xdr:nvCxnSpPr>
        <xdr:cNvPr id="63" name="直線コネクタ 62">
          <a:extLst>
            <a:ext uri="{FF2B5EF4-FFF2-40B4-BE49-F238E27FC236}">
              <a16:creationId xmlns:a16="http://schemas.microsoft.com/office/drawing/2014/main" xmlns="" id="{00000000-0008-0000-0700-00003F000000}"/>
            </a:ext>
          </a:extLst>
        </xdr:cNvPr>
        <xdr:cNvCxnSpPr/>
      </xdr:nvCxnSpPr>
      <xdr:spPr>
        <a:xfrm flipV="1">
          <a:off x="3797300" y="6133374"/>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112866</xdr:rowOff>
    </xdr:from>
    <xdr:ext cx="469744" cy="259045"/>
    <xdr:sp macro="" textlink="">
      <xdr:nvSpPr>
        <xdr:cNvPr id="64" name="議会費平均値テキスト">
          <a:extLst>
            <a:ext uri="{FF2B5EF4-FFF2-40B4-BE49-F238E27FC236}">
              <a16:creationId xmlns:a16="http://schemas.microsoft.com/office/drawing/2014/main" xmlns="" id="{00000000-0008-0000-0700-000040000000}"/>
            </a:ext>
          </a:extLst>
        </xdr:cNvPr>
        <xdr:cNvSpPr txBox="1"/>
      </xdr:nvSpPr>
      <xdr:spPr>
        <a:xfrm>
          <a:off x="4686300" y="57707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89989</xdr:rowOff>
    </xdr:from>
    <xdr:to>
      <xdr:col>24</xdr:col>
      <xdr:colOff>114300</xdr:colOff>
      <xdr:row>35</xdr:row>
      <xdr:rowOff>20139</xdr:rowOff>
    </xdr:to>
    <xdr:sp macro="" textlink="">
      <xdr:nvSpPr>
        <xdr:cNvPr id="65" name="フローチャート: 判断 64">
          <a:extLst>
            <a:ext uri="{FF2B5EF4-FFF2-40B4-BE49-F238E27FC236}">
              <a16:creationId xmlns:a16="http://schemas.microsoft.com/office/drawing/2014/main" xmlns="" id="{00000000-0008-0000-0700-000041000000}"/>
            </a:ext>
          </a:extLst>
        </xdr:cNvPr>
        <xdr:cNvSpPr/>
      </xdr:nvSpPr>
      <xdr:spPr>
        <a:xfrm>
          <a:off x="4584700" y="591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64044</xdr:rowOff>
    </xdr:from>
    <xdr:to>
      <xdr:col>19</xdr:col>
      <xdr:colOff>177800</xdr:colOff>
      <xdr:row>35</xdr:row>
      <xdr:rowOff>168547</xdr:rowOff>
    </xdr:to>
    <xdr:cxnSp macro="">
      <xdr:nvCxnSpPr>
        <xdr:cNvPr id="66" name="直線コネクタ 65">
          <a:extLst>
            <a:ext uri="{FF2B5EF4-FFF2-40B4-BE49-F238E27FC236}">
              <a16:creationId xmlns:a16="http://schemas.microsoft.com/office/drawing/2014/main" xmlns="" id="{00000000-0008-0000-0700-000042000000}"/>
            </a:ext>
          </a:extLst>
        </xdr:cNvPr>
        <xdr:cNvCxnSpPr/>
      </xdr:nvCxnSpPr>
      <xdr:spPr>
        <a:xfrm>
          <a:off x="2908300" y="6064794"/>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70394</xdr:rowOff>
    </xdr:from>
    <xdr:to>
      <xdr:col>20</xdr:col>
      <xdr:colOff>38100</xdr:colOff>
      <xdr:row>35</xdr:row>
      <xdr:rowOff>544</xdr:rowOff>
    </xdr:to>
    <xdr:sp macro="" textlink="">
      <xdr:nvSpPr>
        <xdr:cNvPr id="67" name="フローチャート: 判断 66">
          <a:extLst>
            <a:ext uri="{FF2B5EF4-FFF2-40B4-BE49-F238E27FC236}">
              <a16:creationId xmlns:a16="http://schemas.microsoft.com/office/drawing/2014/main" xmlns="" id="{00000000-0008-0000-0700-000043000000}"/>
            </a:ext>
          </a:extLst>
        </xdr:cNvPr>
        <xdr:cNvSpPr/>
      </xdr:nvSpPr>
      <xdr:spPr>
        <a:xfrm>
          <a:off x="3746500" y="589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17071</xdr:rowOff>
    </xdr:from>
    <xdr:ext cx="469744" cy="259045"/>
    <xdr:sp macro="" textlink="">
      <xdr:nvSpPr>
        <xdr:cNvPr id="68" name="テキスト ボックス 67">
          <a:extLst>
            <a:ext uri="{FF2B5EF4-FFF2-40B4-BE49-F238E27FC236}">
              <a16:creationId xmlns:a16="http://schemas.microsoft.com/office/drawing/2014/main" xmlns="" id="{00000000-0008-0000-0700-000044000000}"/>
            </a:ext>
          </a:extLst>
        </xdr:cNvPr>
        <xdr:cNvSpPr txBox="1"/>
      </xdr:nvSpPr>
      <xdr:spPr>
        <a:xfrm>
          <a:off x="3562428" y="5674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108131</xdr:rowOff>
    </xdr:from>
    <xdr:to>
      <xdr:col>15</xdr:col>
      <xdr:colOff>50800</xdr:colOff>
      <xdr:row>35</xdr:row>
      <xdr:rowOff>64044</xdr:rowOff>
    </xdr:to>
    <xdr:cxnSp macro="">
      <xdr:nvCxnSpPr>
        <xdr:cNvPr id="69" name="直線コネクタ 68">
          <a:extLst>
            <a:ext uri="{FF2B5EF4-FFF2-40B4-BE49-F238E27FC236}">
              <a16:creationId xmlns:a16="http://schemas.microsoft.com/office/drawing/2014/main" xmlns="" id="{00000000-0008-0000-0700-000045000000}"/>
            </a:ext>
          </a:extLst>
        </xdr:cNvPr>
        <xdr:cNvCxnSpPr/>
      </xdr:nvCxnSpPr>
      <xdr:spPr>
        <a:xfrm>
          <a:off x="2019300" y="5937431"/>
          <a:ext cx="889000" cy="12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80192</xdr:rowOff>
    </xdr:from>
    <xdr:to>
      <xdr:col>15</xdr:col>
      <xdr:colOff>101600</xdr:colOff>
      <xdr:row>35</xdr:row>
      <xdr:rowOff>10342</xdr:rowOff>
    </xdr:to>
    <xdr:sp macro="" textlink="">
      <xdr:nvSpPr>
        <xdr:cNvPr id="70" name="フローチャート: 判断 69">
          <a:extLst>
            <a:ext uri="{FF2B5EF4-FFF2-40B4-BE49-F238E27FC236}">
              <a16:creationId xmlns:a16="http://schemas.microsoft.com/office/drawing/2014/main" xmlns="" id="{00000000-0008-0000-0700-000046000000}"/>
            </a:ext>
          </a:extLst>
        </xdr:cNvPr>
        <xdr:cNvSpPr/>
      </xdr:nvSpPr>
      <xdr:spPr>
        <a:xfrm>
          <a:off x="2857500" y="590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26869</xdr:rowOff>
    </xdr:from>
    <xdr:ext cx="469744" cy="259045"/>
    <xdr:sp macro="" textlink="">
      <xdr:nvSpPr>
        <xdr:cNvPr id="71" name="テキスト ボックス 70">
          <a:extLst>
            <a:ext uri="{FF2B5EF4-FFF2-40B4-BE49-F238E27FC236}">
              <a16:creationId xmlns:a16="http://schemas.microsoft.com/office/drawing/2014/main" xmlns="" id="{00000000-0008-0000-0700-000047000000}"/>
            </a:ext>
          </a:extLst>
        </xdr:cNvPr>
        <xdr:cNvSpPr txBox="1"/>
      </xdr:nvSpPr>
      <xdr:spPr>
        <a:xfrm>
          <a:off x="2673428" y="5684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108131</xdr:rowOff>
    </xdr:from>
    <xdr:to>
      <xdr:col>10</xdr:col>
      <xdr:colOff>114300</xdr:colOff>
      <xdr:row>35</xdr:row>
      <xdr:rowOff>13970</xdr:rowOff>
    </xdr:to>
    <xdr:cxnSp macro="">
      <xdr:nvCxnSpPr>
        <xdr:cNvPr id="72" name="直線コネクタ 71">
          <a:extLst>
            <a:ext uri="{FF2B5EF4-FFF2-40B4-BE49-F238E27FC236}">
              <a16:creationId xmlns:a16="http://schemas.microsoft.com/office/drawing/2014/main" xmlns="" id="{00000000-0008-0000-0700-000048000000}"/>
            </a:ext>
          </a:extLst>
        </xdr:cNvPr>
        <xdr:cNvCxnSpPr/>
      </xdr:nvCxnSpPr>
      <xdr:spPr>
        <a:xfrm flipV="1">
          <a:off x="1130300" y="5937431"/>
          <a:ext cx="889000" cy="77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30</xdr:row>
      <xdr:rowOff>2903</xdr:rowOff>
    </xdr:from>
    <xdr:to>
      <xdr:col>10</xdr:col>
      <xdr:colOff>165100</xdr:colOff>
      <xdr:row>30</xdr:row>
      <xdr:rowOff>104503</xdr:rowOff>
    </xdr:to>
    <xdr:sp macro="" textlink="">
      <xdr:nvSpPr>
        <xdr:cNvPr id="73" name="フローチャート: 判断 72">
          <a:extLst>
            <a:ext uri="{FF2B5EF4-FFF2-40B4-BE49-F238E27FC236}">
              <a16:creationId xmlns:a16="http://schemas.microsoft.com/office/drawing/2014/main" xmlns="" id="{00000000-0008-0000-0700-000049000000}"/>
            </a:ext>
          </a:extLst>
        </xdr:cNvPr>
        <xdr:cNvSpPr/>
      </xdr:nvSpPr>
      <xdr:spPr>
        <a:xfrm>
          <a:off x="1968500" y="514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28</xdr:row>
      <xdr:rowOff>121030</xdr:rowOff>
    </xdr:from>
    <xdr:ext cx="469744"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1784428" y="4921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29</xdr:row>
      <xdr:rowOff>111216</xdr:rowOff>
    </xdr:from>
    <xdr:to>
      <xdr:col>6</xdr:col>
      <xdr:colOff>38100</xdr:colOff>
      <xdr:row>30</xdr:row>
      <xdr:rowOff>41366</xdr:rowOff>
    </xdr:to>
    <xdr:sp macro="" textlink="">
      <xdr:nvSpPr>
        <xdr:cNvPr id="75" name="フローチャート: 判断 74">
          <a:extLst>
            <a:ext uri="{FF2B5EF4-FFF2-40B4-BE49-F238E27FC236}">
              <a16:creationId xmlns:a16="http://schemas.microsoft.com/office/drawing/2014/main" xmlns="" id="{00000000-0008-0000-0700-00004B000000}"/>
            </a:ext>
          </a:extLst>
        </xdr:cNvPr>
        <xdr:cNvSpPr/>
      </xdr:nvSpPr>
      <xdr:spPr>
        <a:xfrm>
          <a:off x="1079500" y="5083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28</xdr:row>
      <xdr:rowOff>57893</xdr:rowOff>
    </xdr:from>
    <xdr:ext cx="469744"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895428" y="4858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xmlns=""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xmlns=""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81824</xdr:rowOff>
    </xdr:from>
    <xdr:to>
      <xdr:col>24</xdr:col>
      <xdr:colOff>114300</xdr:colOff>
      <xdr:row>36</xdr:row>
      <xdr:rowOff>11974</xdr:rowOff>
    </xdr:to>
    <xdr:sp macro="" textlink="">
      <xdr:nvSpPr>
        <xdr:cNvPr id="82" name="楕円 81">
          <a:extLst>
            <a:ext uri="{FF2B5EF4-FFF2-40B4-BE49-F238E27FC236}">
              <a16:creationId xmlns:a16="http://schemas.microsoft.com/office/drawing/2014/main" xmlns="" id="{00000000-0008-0000-0700-000052000000}"/>
            </a:ext>
          </a:extLst>
        </xdr:cNvPr>
        <xdr:cNvSpPr/>
      </xdr:nvSpPr>
      <xdr:spPr>
        <a:xfrm>
          <a:off x="4584700" y="6082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60251</xdr:rowOff>
    </xdr:from>
    <xdr:ext cx="469744" cy="259045"/>
    <xdr:sp macro="" textlink="">
      <xdr:nvSpPr>
        <xdr:cNvPr id="83" name="議会費該当値テキスト">
          <a:extLst>
            <a:ext uri="{FF2B5EF4-FFF2-40B4-BE49-F238E27FC236}">
              <a16:creationId xmlns:a16="http://schemas.microsoft.com/office/drawing/2014/main" xmlns="" id="{00000000-0008-0000-0700-000053000000}"/>
            </a:ext>
          </a:extLst>
        </xdr:cNvPr>
        <xdr:cNvSpPr txBox="1"/>
      </xdr:nvSpPr>
      <xdr:spPr>
        <a:xfrm>
          <a:off x="4686300" y="6061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117747</xdr:rowOff>
    </xdr:from>
    <xdr:to>
      <xdr:col>20</xdr:col>
      <xdr:colOff>38100</xdr:colOff>
      <xdr:row>36</xdr:row>
      <xdr:rowOff>47897</xdr:rowOff>
    </xdr:to>
    <xdr:sp macro="" textlink="">
      <xdr:nvSpPr>
        <xdr:cNvPr id="84" name="楕円 83">
          <a:extLst>
            <a:ext uri="{FF2B5EF4-FFF2-40B4-BE49-F238E27FC236}">
              <a16:creationId xmlns:a16="http://schemas.microsoft.com/office/drawing/2014/main" xmlns="" id="{00000000-0008-0000-0700-000054000000}"/>
            </a:ext>
          </a:extLst>
        </xdr:cNvPr>
        <xdr:cNvSpPr/>
      </xdr:nvSpPr>
      <xdr:spPr>
        <a:xfrm>
          <a:off x="3746500" y="6118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39024</xdr:rowOff>
    </xdr:from>
    <xdr:ext cx="469744" cy="259045"/>
    <xdr:sp macro="" textlink="">
      <xdr:nvSpPr>
        <xdr:cNvPr id="85" name="テキスト ボックス 84">
          <a:extLst>
            <a:ext uri="{FF2B5EF4-FFF2-40B4-BE49-F238E27FC236}">
              <a16:creationId xmlns:a16="http://schemas.microsoft.com/office/drawing/2014/main" xmlns="" id="{00000000-0008-0000-0700-000055000000}"/>
            </a:ext>
          </a:extLst>
        </xdr:cNvPr>
        <xdr:cNvSpPr txBox="1"/>
      </xdr:nvSpPr>
      <xdr:spPr>
        <a:xfrm>
          <a:off x="3562428" y="6211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13244</xdr:rowOff>
    </xdr:from>
    <xdr:to>
      <xdr:col>15</xdr:col>
      <xdr:colOff>101600</xdr:colOff>
      <xdr:row>35</xdr:row>
      <xdr:rowOff>114844</xdr:rowOff>
    </xdr:to>
    <xdr:sp macro="" textlink="">
      <xdr:nvSpPr>
        <xdr:cNvPr id="86" name="楕円 85">
          <a:extLst>
            <a:ext uri="{FF2B5EF4-FFF2-40B4-BE49-F238E27FC236}">
              <a16:creationId xmlns:a16="http://schemas.microsoft.com/office/drawing/2014/main" xmlns="" id="{00000000-0008-0000-0700-000056000000}"/>
            </a:ext>
          </a:extLst>
        </xdr:cNvPr>
        <xdr:cNvSpPr/>
      </xdr:nvSpPr>
      <xdr:spPr>
        <a:xfrm>
          <a:off x="2857500" y="601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105971</xdr:rowOff>
    </xdr:from>
    <xdr:ext cx="469744" cy="259045"/>
    <xdr:sp macro="" textlink="">
      <xdr:nvSpPr>
        <xdr:cNvPr id="87" name="テキスト ボックス 86">
          <a:extLst>
            <a:ext uri="{FF2B5EF4-FFF2-40B4-BE49-F238E27FC236}">
              <a16:creationId xmlns:a16="http://schemas.microsoft.com/office/drawing/2014/main" xmlns="" id="{00000000-0008-0000-0700-000057000000}"/>
            </a:ext>
          </a:extLst>
        </xdr:cNvPr>
        <xdr:cNvSpPr txBox="1"/>
      </xdr:nvSpPr>
      <xdr:spPr>
        <a:xfrm>
          <a:off x="2673428" y="6106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57331</xdr:rowOff>
    </xdr:from>
    <xdr:to>
      <xdr:col>10</xdr:col>
      <xdr:colOff>165100</xdr:colOff>
      <xdr:row>34</xdr:row>
      <xdr:rowOff>158931</xdr:rowOff>
    </xdr:to>
    <xdr:sp macro="" textlink="">
      <xdr:nvSpPr>
        <xdr:cNvPr id="88" name="楕円 87">
          <a:extLst>
            <a:ext uri="{FF2B5EF4-FFF2-40B4-BE49-F238E27FC236}">
              <a16:creationId xmlns:a16="http://schemas.microsoft.com/office/drawing/2014/main" xmlns="" id="{00000000-0008-0000-0700-000058000000}"/>
            </a:ext>
          </a:extLst>
        </xdr:cNvPr>
        <xdr:cNvSpPr/>
      </xdr:nvSpPr>
      <xdr:spPr>
        <a:xfrm>
          <a:off x="1968500" y="5886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150058</xdr:rowOff>
    </xdr:from>
    <xdr:ext cx="469744" cy="259045"/>
    <xdr:sp macro="" textlink="">
      <xdr:nvSpPr>
        <xdr:cNvPr id="89" name="テキスト ボックス 88">
          <a:extLst>
            <a:ext uri="{FF2B5EF4-FFF2-40B4-BE49-F238E27FC236}">
              <a16:creationId xmlns:a16="http://schemas.microsoft.com/office/drawing/2014/main" xmlns="" id="{00000000-0008-0000-0700-000059000000}"/>
            </a:ext>
          </a:extLst>
        </xdr:cNvPr>
        <xdr:cNvSpPr txBox="1"/>
      </xdr:nvSpPr>
      <xdr:spPr>
        <a:xfrm>
          <a:off x="1784428" y="5979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134620</xdr:rowOff>
    </xdr:from>
    <xdr:to>
      <xdr:col>6</xdr:col>
      <xdr:colOff>38100</xdr:colOff>
      <xdr:row>35</xdr:row>
      <xdr:rowOff>64770</xdr:rowOff>
    </xdr:to>
    <xdr:sp macro="" textlink="">
      <xdr:nvSpPr>
        <xdr:cNvPr id="90" name="楕円 89">
          <a:extLst>
            <a:ext uri="{FF2B5EF4-FFF2-40B4-BE49-F238E27FC236}">
              <a16:creationId xmlns:a16="http://schemas.microsoft.com/office/drawing/2014/main" xmlns="" id="{00000000-0008-0000-0700-00005A000000}"/>
            </a:ext>
          </a:extLst>
        </xdr:cNvPr>
        <xdr:cNvSpPr/>
      </xdr:nvSpPr>
      <xdr:spPr>
        <a:xfrm>
          <a:off x="1079500" y="596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55897</xdr:rowOff>
    </xdr:from>
    <xdr:ext cx="469744" cy="259045"/>
    <xdr:sp macro="" textlink="">
      <xdr:nvSpPr>
        <xdr:cNvPr id="91" name="テキスト ボックス 90">
          <a:extLst>
            <a:ext uri="{FF2B5EF4-FFF2-40B4-BE49-F238E27FC236}">
              <a16:creationId xmlns:a16="http://schemas.microsoft.com/office/drawing/2014/main" xmlns="" id="{00000000-0008-0000-0700-00005B000000}"/>
            </a:ext>
          </a:extLst>
        </xdr:cNvPr>
        <xdr:cNvSpPr txBox="1"/>
      </xdr:nvSpPr>
      <xdr:spPr>
        <a:xfrm>
          <a:off x="895428" y="6056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xmlns=""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xmlns=""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xmlns=""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xmlns=""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xmlns=""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xmlns="" id="{00000000-0008-0000-07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xmlns="" id="{00000000-0008-0000-07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xmlns="" id="{00000000-0008-0000-07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xmlns="" id="{00000000-0008-0000-07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xmlns="" id="{00000000-0008-0000-07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xmlns="" id="{00000000-0008-0000-07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xmlns="" id="{00000000-0008-0000-07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xmlns="" id="{00000000-0008-0000-07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xmlns=""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xmlns=""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xmlns=""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79277</xdr:rowOff>
    </xdr:from>
    <xdr:to>
      <xdr:col>24</xdr:col>
      <xdr:colOff>62865</xdr:colOff>
      <xdr:row>57</xdr:row>
      <xdr:rowOff>164704</xdr:rowOff>
    </xdr:to>
    <xdr:cxnSp macro="">
      <xdr:nvCxnSpPr>
        <xdr:cNvPr id="113" name="直線コネクタ 112">
          <a:extLst>
            <a:ext uri="{FF2B5EF4-FFF2-40B4-BE49-F238E27FC236}">
              <a16:creationId xmlns:a16="http://schemas.microsoft.com/office/drawing/2014/main" xmlns="" id="{00000000-0008-0000-0700-000071000000}"/>
            </a:ext>
          </a:extLst>
        </xdr:cNvPr>
        <xdr:cNvCxnSpPr/>
      </xdr:nvCxnSpPr>
      <xdr:spPr>
        <a:xfrm flipV="1">
          <a:off x="4633595" y="8823227"/>
          <a:ext cx="1270" cy="1114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168531</xdr:rowOff>
    </xdr:from>
    <xdr:ext cx="534377" cy="259045"/>
    <xdr:sp macro="" textlink="">
      <xdr:nvSpPr>
        <xdr:cNvPr id="114" name="総務費最小値テキスト">
          <a:extLst>
            <a:ext uri="{FF2B5EF4-FFF2-40B4-BE49-F238E27FC236}">
              <a16:creationId xmlns:a16="http://schemas.microsoft.com/office/drawing/2014/main" xmlns="" id="{00000000-0008-0000-0700-000072000000}"/>
            </a:ext>
          </a:extLst>
        </xdr:cNvPr>
        <xdr:cNvSpPr txBox="1"/>
      </xdr:nvSpPr>
      <xdr:spPr>
        <a:xfrm>
          <a:off x="4686300" y="9941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164704</xdr:rowOff>
    </xdr:from>
    <xdr:to>
      <xdr:col>24</xdr:col>
      <xdr:colOff>152400</xdr:colOff>
      <xdr:row>57</xdr:row>
      <xdr:rowOff>164704</xdr:rowOff>
    </xdr:to>
    <xdr:cxnSp macro="">
      <xdr:nvCxnSpPr>
        <xdr:cNvPr id="115" name="直線コネクタ 114">
          <a:extLst>
            <a:ext uri="{FF2B5EF4-FFF2-40B4-BE49-F238E27FC236}">
              <a16:creationId xmlns:a16="http://schemas.microsoft.com/office/drawing/2014/main" xmlns="" id="{00000000-0008-0000-0700-000073000000}"/>
            </a:ext>
          </a:extLst>
        </xdr:cNvPr>
        <xdr:cNvCxnSpPr/>
      </xdr:nvCxnSpPr>
      <xdr:spPr>
        <a:xfrm>
          <a:off x="4546600" y="9937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25954</xdr:rowOff>
    </xdr:from>
    <xdr:ext cx="599010" cy="259045"/>
    <xdr:sp macro="" textlink="">
      <xdr:nvSpPr>
        <xdr:cNvPr id="116" name="総務費最大値テキスト">
          <a:extLst>
            <a:ext uri="{FF2B5EF4-FFF2-40B4-BE49-F238E27FC236}">
              <a16:creationId xmlns:a16="http://schemas.microsoft.com/office/drawing/2014/main" xmlns="" id="{00000000-0008-0000-0700-000074000000}"/>
            </a:ext>
          </a:extLst>
        </xdr:cNvPr>
        <xdr:cNvSpPr txBox="1"/>
      </xdr:nvSpPr>
      <xdr:spPr>
        <a:xfrm>
          <a:off x="4686300" y="8598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275,716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79277</xdr:rowOff>
    </xdr:from>
    <xdr:to>
      <xdr:col>24</xdr:col>
      <xdr:colOff>152400</xdr:colOff>
      <xdr:row>51</xdr:row>
      <xdr:rowOff>79277</xdr:rowOff>
    </xdr:to>
    <xdr:cxnSp macro="">
      <xdr:nvCxnSpPr>
        <xdr:cNvPr id="117" name="直線コネクタ 116">
          <a:extLst>
            <a:ext uri="{FF2B5EF4-FFF2-40B4-BE49-F238E27FC236}">
              <a16:creationId xmlns:a16="http://schemas.microsoft.com/office/drawing/2014/main" xmlns="" id="{00000000-0008-0000-0700-000075000000}"/>
            </a:ext>
          </a:extLst>
        </xdr:cNvPr>
        <xdr:cNvCxnSpPr/>
      </xdr:nvCxnSpPr>
      <xdr:spPr>
        <a:xfrm>
          <a:off x="4546600" y="8823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68496</xdr:rowOff>
    </xdr:from>
    <xdr:to>
      <xdr:col>24</xdr:col>
      <xdr:colOff>63500</xdr:colOff>
      <xdr:row>56</xdr:row>
      <xdr:rowOff>166108</xdr:rowOff>
    </xdr:to>
    <xdr:cxnSp macro="">
      <xdr:nvCxnSpPr>
        <xdr:cNvPr id="118" name="直線コネクタ 117">
          <a:extLst>
            <a:ext uri="{FF2B5EF4-FFF2-40B4-BE49-F238E27FC236}">
              <a16:creationId xmlns:a16="http://schemas.microsoft.com/office/drawing/2014/main" xmlns="" id="{00000000-0008-0000-0700-000076000000}"/>
            </a:ext>
          </a:extLst>
        </xdr:cNvPr>
        <xdr:cNvCxnSpPr/>
      </xdr:nvCxnSpPr>
      <xdr:spPr>
        <a:xfrm flipV="1">
          <a:off x="3797300" y="9669696"/>
          <a:ext cx="838200" cy="97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129337</xdr:rowOff>
    </xdr:from>
    <xdr:ext cx="534377" cy="259045"/>
    <xdr:sp macro="" textlink="">
      <xdr:nvSpPr>
        <xdr:cNvPr id="119" name="総務費平均値テキスト">
          <a:extLst>
            <a:ext uri="{FF2B5EF4-FFF2-40B4-BE49-F238E27FC236}">
              <a16:creationId xmlns:a16="http://schemas.microsoft.com/office/drawing/2014/main" xmlns="" id="{00000000-0008-0000-0700-000077000000}"/>
            </a:ext>
          </a:extLst>
        </xdr:cNvPr>
        <xdr:cNvSpPr txBox="1"/>
      </xdr:nvSpPr>
      <xdr:spPr>
        <a:xfrm>
          <a:off x="4686300" y="9730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150910</xdr:rowOff>
    </xdr:from>
    <xdr:to>
      <xdr:col>24</xdr:col>
      <xdr:colOff>114300</xdr:colOff>
      <xdr:row>57</xdr:row>
      <xdr:rowOff>81060</xdr:rowOff>
    </xdr:to>
    <xdr:sp macro="" textlink="">
      <xdr:nvSpPr>
        <xdr:cNvPr id="120" name="フローチャート: 判断 119">
          <a:extLst>
            <a:ext uri="{FF2B5EF4-FFF2-40B4-BE49-F238E27FC236}">
              <a16:creationId xmlns:a16="http://schemas.microsoft.com/office/drawing/2014/main" xmlns="" id="{00000000-0008-0000-0700-000078000000}"/>
            </a:ext>
          </a:extLst>
        </xdr:cNvPr>
        <xdr:cNvSpPr/>
      </xdr:nvSpPr>
      <xdr:spPr>
        <a:xfrm>
          <a:off x="4584700" y="975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99850</xdr:rowOff>
    </xdr:from>
    <xdr:to>
      <xdr:col>19</xdr:col>
      <xdr:colOff>177800</xdr:colOff>
      <xdr:row>56</xdr:row>
      <xdr:rowOff>166108</xdr:rowOff>
    </xdr:to>
    <xdr:cxnSp macro="">
      <xdr:nvCxnSpPr>
        <xdr:cNvPr id="121" name="直線コネクタ 120">
          <a:extLst>
            <a:ext uri="{FF2B5EF4-FFF2-40B4-BE49-F238E27FC236}">
              <a16:creationId xmlns:a16="http://schemas.microsoft.com/office/drawing/2014/main" xmlns="" id="{00000000-0008-0000-0700-000079000000}"/>
            </a:ext>
          </a:extLst>
        </xdr:cNvPr>
        <xdr:cNvCxnSpPr/>
      </xdr:nvCxnSpPr>
      <xdr:spPr>
        <a:xfrm>
          <a:off x="2908300" y="9358150"/>
          <a:ext cx="889000" cy="409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158015</xdr:rowOff>
    </xdr:from>
    <xdr:to>
      <xdr:col>20</xdr:col>
      <xdr:colOff>38100</xdr:colOff>
      <xdr:row>57</xdr:row>
      <xdr:rowOff>88165</xdr:rowOff>
    </xdr:to>
    <xdr:sp macro="" textlink="">
      <xdr:nvSpPr>
        <xdr:cNvPr id="122" name="フローチャート: 判断 121">
          <a:extLst>
            <a:ext uri="{FF2B5EF4-FFF2-40B4-BE49-F238E27FC236}">
              <a16:creationId xmlns:a16="http://schemas.microsoft.com/office/drawing/2014/main" xmlns="" id="{00000000-0008-0000-0700-00007A000000}"/>
            </a:ext>
          </a:extLst>
        </xdr:cNvPr>
        <xdr:cNvSpPr/>
      </xdr:nvSpPr>
      <xdr:spPr>
        <a:xfrm>
          <a:off x="3746500" y="975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79292</xdr:rowOff>
    </xdr:from>
    <xdr:ext cx="534377" cy="259045"/>
    <xdr:sp macro="" textlink="">
      <xdr:nvSpPr>
        <xdr:cNvPr id="123" name="テキスト ボックス 122">
          <a:extLst>
            <a:ext uri="{FF2B5EF4-FFF2-40B4-BE49-F238E27FC236}">
              <a16:creationId xmlns:a16="http://schemas.microsoft.com/office/drawing/2014/main" xmlns="" id="{00000000-0008-0000-0700-00007B000000}"/>
            </a:ext>
          </a:extLst>
        </xdr:cNvPr>
        <xdr:cNvSpPr txBox="1"/>
      </xdr:nvSpPr>
      <xdr:spPr>
        <a:xfrm>
          <a:off x="3530111" y="9851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99850</xdr:rowOff>
    </xdr:from>
    <xdr:to>
      <xdr:col>15</xdr:col>
      <xdr:colOff>50800</xdr:colOff>
      <xdr:row>57</xdr:row>
      <xdr:rowOff>25921</xdr:rowOff>
    </xdr:to>
    <xdr:cxnSp macro="">
      <xdr:nvCxnSpPr>
        <xdr:cNvPr id="124" name="直線コネクタ 123">
          <a:extLst>
            <a:ext uri="{FF2B5EF4-FFF2-40B4-BE49-F238E27FC236}">
              <a16:creationId xmlns:a16="http://schemas.microsoft.com/office/drawing/2014/main" xmlns="" id="{00000000-0008-0000-0700-00007C000000}"/>
            </a:ext>
          </a:extLst>
        </xdr:cNvPr>
        <xdr:cNvCxnSpPr/>
      </xdr:nvCxnSpPr>
      <xdr:spPr>
        <a:xfrm flipV="1">
          <a:off x="2019300" y="9358150"/>
          <a:ext cx="889000" cy="440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89856</xdr:rowOff>
    </xdr:from>
    <xdr:to>
      <xdr:col>15</xdr:col>
      <xdr:colOff>101600</xdr:colOff>
      <xdr:row>55</xdr:row>
      <xdr:rowOff>20006</xdr:rowOff>
    </xdr:to>
    <xdr:sp macro="" textlink="">
      <xdr:nvSpPr>
        <xdr:cNvPr id="125" name="フローチャート: 判断 124">
          <a:extLst>
            <a:ext uri="{FF2B5EF4-FFF2-40B4-BE49-F238E27FC236}">
              <a16:creationId xmlns:a16="http://schemas.microsoft.com/office/drawing/2014/main" xmlns="" id="{00000000-0008-0000-0700-00007D000000}"/>
            </a:ext>
          </a:extLst>
        </xdr:cNvPr>
        <xdr:cNvSpPr/>
      </xdr:nvSpPr>
      <xdr:spPr>
        <a:xfrm>
          <a:off x="2857500" y="934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11133</xdr:rowOff>
    </xdr:from>
    <xdr:ext cx="599010" cy="259045"/>
    <xdr:sp macro="" textlink="">
      <xdr:nvSpPr>
        <xdr:cNvPr id="126" name="テキスト ボックス 125">
          <a:extLst>
            <a:ext uri="{FF2B5EF4-FFF2-40B4-BE49-F238E27FC236}">
              <a16:creationId xmlns:a16="http://schemas.microsoft.com/office/drawing/2014/main" xmlns="" id="{00000000-0008-0000-0700-00007E000000}"/>
            </a:ext>
          </a:extLst>
        </xdr:cNvPr>
        <xdr:cNvSpPr txBox="1"/>
      </xdr:nvSpPr>
      <xdr:spPr>
        <a:xfrm>
          <a:off x="2608795" y="944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25921</xdr:rowOff>
    </xdr:from>
    <xdr:to>
      <xdr:col>10</xdr:col>
      <xdr:colOff>114300</xdr:colOff>
      <xdr:row>57</xdr:row>
      <xdr:rowOff>49974</xdr:rowOff>
    </xdr:to>
    <xdr:cxnSp macro="">
      <xdr:nvCxnSpPr>
        <xdr:cNvPr id="127" name="直線コネクタ 126">
          <a:extLst>
            <a:ext uri="{FF2B5EF4-FFF2-40B4-BE49-F238E27FC236}">
              <a16:creationId xmlns:a16="http://schemas.microsoft.com/office/drawing/2014/main" xmlns="" id="{00000000-0008-0000-0700-00007F000000}"/>
            </a:ext>
          </a:extLst>
        </xdr:cNvPr>
        <xdr:cNvCxnSpPr/>
      </xdr:nvCxnSpPr>
      <xdr:spPr>
        <a:xfrm flipV="1">
          <a:off x="1130300" y="9798571"/>
          <a:ext cx="889000" cy="24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27960</xdr:rowOff>
    </xdr:from>
    <xdr:to>
      <xdr:col>10</xdr:col>
      <xdr:colOff>165100</xdr:colOff>
      <xdr:row>57</xdr:row>
      <xdr:rowOff>129560</xdr:rowOff>
    </xdr:to>
    <xdr:sp macro="" textlink="">
      <xdr:nvSpPr>
        <xdr:cNvPr id="128" name="フローチャート: 判断 127">
          <a:extLst>
            <a:ext uri="{FF2B5EF4-FFF2-40B4-BE49-F238E27FC236}">
              <a16:creationId xmlns:a16="http://schemas.microsoft.com/office/drawing/2014/main" xmlns="" id="{00000000-0008-0000-0700-000080000000}"/>
            </a:ext>
          </a:extLst>
        </xdr:cNvPr>
        <xdr:cNvSpPr/>
      </xdr:nvSpPr>
      <xdr:spPr>
        <a:xfrm>
          <a:off x="1968500" y="980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120687</xdr:rowOff>
    </xdr:from>
    <xdr:ext cx="534377" cy="259045"/>
    <xdr:sp macro="" textlink="">
      <xdr:nvSpPr>
        <xdr:cNvPr id="129" name="テキスト ボックス 128">
          <a:extLst>
            <a:ext uri="{FF2B5EF4-FFF2-40B4-BE49-F238E27FC236}">
              <a16:creationId xmlns:a16="http://schemas.microsoft.com/office/drawing/2014/main" xmlns="" id="{00000000-0008-0000-0700-000081000000}"/>
            </a:ext>
          </a:extLst>
        </xdr:cNvPr>
        <xdr:cNvSpPr txBox="1"/>
      </xdr:nvSpPr>
      <xdr:spPr>
        <a:xfrm>
          <a:off x="1752111" y="9893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46682</xdr:rowOff>
    </xdr:from>
    <xdr:to>
      <xdr:col>6</xdr:col>
      <xdr:colOff>38100</xdr:colOff>
      <xdr:row>57</xdr:row>
      <xdr:rowOff>148282</xdr:rowOff>
    </xdr:to>
    <xdr:sp macro="" textlink="">
      <xdr:nvSpPr>
        <xdr:cNvPr id="130" name="フローチャート: 判断 129">
          <a:extLst>
            <a:ext uri="{FF2B5EF4-FFF2-40B4-BE49-F238E27FC236}">
              <a16:creationId xmlns:a16="http://schemas.microsoft.com/office/drawing/2014/main" xmlns="" id="{00000000-0008-0000-0700-000082000000}"/>
            </a:ext>
          </a:extLst>
        </xdr:cNvPr>
        <xdr:cNvSpPr/>
      </xdr:nvSpPr>
      <xdr:spPr>
        <a:xfrm>
          <a:off x="1079500" y="981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139409</xdr:rowOff>
    </xdr:from>
    <xdr:ext cx="534377" cy="259045"/>
    <xdr:sp macro="" textlink="">
      <xdr:nvSpPr>
        <xdr:cNvPr id="131" name="テキスト ボックス 130">
          <a:extLst>
            <a:ext uri="{FF2B5EF4-FFF2-40B4-BE49-F238E27FC236}">
              <a16:creationId xmlns:a16="http://schemas.microsoft.com/office/drawing/2014/main" xmlns="" id="{00000000-0008-0000-0700-000083000000}"/>
            </a:ext>
          </a:extLst>
        </xdr:cNvPr>
        <xdr:cNvSpPr txBox="1"/>
      </xdr:nvSpPr>
      <xdr:spPr>
        <a:xfrm>
          <a:off x="863111" y="9912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17696</xdr:rowOff>
    </xdr:from>
    <xdr:to>
      <xdr:col>24</xdr:col>
      <xdr:colOff>114300</xdr:colOff>
      <xdr:row>56</xdr:row>
      <xdr:rowOff>119296</xdr:rowOff>
    </xdr:to>
    <xdr:sp macro="" textlink="">
      <xdr:nvSpPr>
        <xdr:cNvPr id="137" name="楕円 136">
          <a:extLst>
            <a:ext uri="{FF2B5EF4-FFF2-40B4-BE49-F238E27FC236}">
              <a16:creationId xmlns:a16="http://schemas.microsoft.com/office/drawing/2014/main" xmlns="" id="{00000000-0008-0000-0700-000089000000}"/>
            </a:ext>
          </a:extLst>
        </xdr:cNvPr>
        <xdr:cNvSpPr/>
      </xdr:nvSpPr>
      <xdr:spPr>
        <a:xfrm>
          <a:off x="4584700" y="9618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40573</xdr:rowOff>
    </xdr:from>
    <xdr:ext cx="534377" cy="259045"/>
    <xdr:sp macro="" textlink="">
      <xdr:nvSpPr>
        <xdr:cNvPr id="138" name="総務費該当値テキスト">
          <a:extLst>
            <a:ext uri="{FF2B5EF4-FFF2-40B4-BE49-F238E27FC236}">
              <a16:creationId xmlns:a16="http://schemas.microsoft.com/office/drawing/2014/main" xmlns="" id="{00000000-0008-0000-0700-00008A000000}"/>
            </a:ext>
          </a:extLst>
        </xdr:cNvPr>
        <xdr:cNvSpPr txBox="1"/>
      </xdr:nvSpPr>
      <xdr:spPr>
        <a:xfrm>
          <a:off x="4686300" y="9470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115308</xdr:rowOff>
    </xdr:from>
    <xdr:to>
      <xdr:col>20</xdr:col>
      <xdr:colOff>38100</xdr:colOff>
      <xdr:row>57</xdr:row>
      <xdr:rowOff>45458</xdr:rowOff>
    </xdr:to>
    <xdr:sp macro="" textlink="">
      <xdr:nvSpPr>
        <xdr:cNvPr id="139" name="楕円 138">
          <a:extLst>
            <a:ext uri="{FF2B5EF4-FFF2-40B4-BE49-F238E27FC236}">
              <a16:creationId xmlns:a16="http://schemas.microsoft.com/office/drawing/2014/main" xmlns="" id="{00000000-0008-0000-0700-00008B000000}"/>
            </a:ext>
          </a:extLst>
        </xdr:cNvPr>
        <xdr:cNvSpPr/>
      </xdr:nvSpPr>
      <xdr:spPr>
        <a:xfrm>
          <a:off x="3746500" y="9716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61985</xdr:rowOff>
    </xdr:from>
    <xdr:ext cx="534377" cy="259045"/>
    <xdr:sp macro="" textlink="">
      <xdr:nvSpPr>
        <xdr:cNvPr id="140" name="テキスト ボックス 139">
          <a:extLst>
            <a:ext uri="{FF2B5EF4-FFF2-40B4-BE49-F238E27FC236}">
              <a16:creationId xmlns:a16="http://schemas.microsoft.com/office/drawing/2014/main" xmlns="" id="{00000000-0008-0000-0700-00008C000000}"/>
            </a:ext>
          </a:extLst>
        </xdr:cNvPr>
        <xdr:cNvSpPr txBox="1"/>
      </xdr:nvSpPr>
      <xdr:spPr>
        <a:xfrm>
          <a:off x="3530111" y="949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49050</xdr:rowOff>
    </xdr:from>
    <xdr:to>
      <xdr:col>15</xdr:col>
      <xdr:colOff>101600</xdr:colOff>
      <xdr:row>54</xdr:row>
      <xdr:rowOff>150650</xdr:rowOff>
    </xdr:to>
    <xdr:sp macro="" textlink="">
      <xdr:nvSpPr>
        <xdr:cNvPr id="141" name="楕円 140">
          <a:extLst>
            <a:ext uri="{FF2B5EF4-FFF2-40B4-BE49-F238E27FC236}">
              <a16:creationId xmlns:a16="http://schemas.microsoft.com/office/drawing/2014/main" xmlns="" id="{00000000-0008-0000-0700-00008D000000}"/>
            </a:ext>
          </a:extLst>
        </xdr:cNvPr>
        <xdr:cNvSpPr/>
      </xdr:nvSpPr>
      <xdr:spPr>
        <a:xfrm>
          <a:off x="2857500" y="930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167177</xdr:rowOff>
    </xdr:from>
    <xdr:ext cx="599010" cy="259045"/>
    <xdr:sp macro="" textlink="">
      <xdr:nvSpPr>
        <xdr:cNvPr id="142" name="テキスト ボックス 141">
          <a:extLst>
            <a:ext uri="{FF2B5EF4-FFF2-40B4-BE49-F238E27FC236}">
              <a16:creationId xmlns:a16="http://schemas.microsoft.com/office/drawing/2014/main" xmlns="" id="{00000000-0008-0000-0700-00008E000000}"/>
            </a:ext>
          </a:extLst>
        </xdr:cNvPr>
        <xdr:cNvSpPr txBox="1"/>
      </xdr:nvSpPr>
      <xdr:spPr>
        <a:xfrm>
          <a:off x="2608795" y="9082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146571</xdr:rowOff>
    </xdr:from>
    <xdr:to>
      <xdr:col>10</xdr:col>
      <xdr:colOff>165100</xdr:colOff>
      <xdr:row>57</xdr:row>
      <xdr:rowOff>76721</xdr:rowOff>
    </xdr:to>
    <xdr:sp macro="" textlink="">
      <xdr:nvSpPr>
        <xdr:cNvPr id="143" name="楕円 142">
          <a:extLst>
            <a:ext uri="{FF2B5EF4-FFF2-40B4-BE49-F238E27FC236}">
              <a16:creationId xmlns:a16="http://schemas.microsoft.com/office/drawing/2014/main" xmlns="" id="{00000000-0008-0000-0700-00008F000000}"/>
            </a:ext>
          </a:extLst>
        </xdr:cNvPr>
        <xdr:cNvSpPr/>
      </xdr:nvSpPr>
      <xdr:spPr>
        <a:xfrm>
          <a:off x="1968500" y="9747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93248</xdr:rowOff>
    </xdr:from>
    <xdr:ext cx="534377" cy="259045"/>
    <xdr:sp macro="" textlink="">
      <xdr:nvSpPr>
        <xdr:cNvPr id="144" name="テキスト ボックス 143">
          <a:extLst>
            <a:ext uri="{FF2B5EF4-FFF2-40B4-BE49-F238E27FC236}">
              <a16:creationId xmlns:a16="http://schemas.microsoft.com/office/drawing/2014/main" xmlns="" id="{00000000-0008-0000-0700-000090000000}"/>
            </a:ext>
          </a:extLst>
        </xdr:cNvPr>
        <xdr:cNvSpPr txBox="1"/>
      </xdr:nvSpPr>
      <xdr:spPr>
        <a:xfrm>
          <a:off x="1752111" y="952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170624</xdr:rowOff>
    </xdr:from>
    <xdr:to>
      <xdr:col>6</xdr:col>
      <xdr:colOff>38100</xdr:colOff>
      <xdr:row>57</xdr:row>
      <xdr:rowOff>100774</xdr:rowOff>
    </xdr:to>
    <xdr:sp macro="" textlink="">
      <xdr:nvSpPr>
        <xdr:cNvPr id="145" name="楕円 144">
          <a:extLst>
            <a:ext uri="{FF2B5EF4-FFF2-40B4-BE49-F238E27FC236}">
              <a16:creationId xmlns:a16="http://schemas.microsoft.com/office/drawing/2014/main" xmlns="" id="{00000000-0008-0000-0700-000091000000}"/>
            </a:ext>
          </a:extLst>
        </xdr:cNvPr>
        <xdr:cNvSpPr/>
      </xdr:nvSpPr>
      <xdr:spPr>
        <a:xfrm>
          <a:off x="1079500" y="977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117301</xdr:rowOff>
    </xdr:from>
    <xdr:ext cx="534377" cy="259045"/>
    <xdr:sp macro="" textlink="">
      <xdr:nvSpPr>
        <xdr:cNvPr id="146" name="テキスト ボックス 145">
          <a:extLst>
            <a:ext uri="{FF2B5EF4-FFF2-40B4-BE49-F238E27FC236}">
              <a16:creationId xmlns:a16="http://schemas.microsoft.com/office/drawing/2014/main" xmlns="" id="{00000000-0008-0000-0700-000092000000}"/>
            </a:ext>
          </a:extLst>
        </xdr:cNvPr>
        <xdr:cNvSpPr txBox="1"/>
      </xdr:nvSpPr>
      <xdr:spPr>
        <a:xfrm>
          <a:off x="863111" y="9547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xmlns=""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xmlns=""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xmlns=""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xmlns=""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xmlns=""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xmlns=""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xmlns=""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xmlns=""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xmlns=""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xmlns=""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xmlns=""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xmlns=""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xmlns=""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xmlns=""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xmlns=""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xmlns=""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xmlns=""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xmlns=""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xmlns=""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xmlns=""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140081</xdr:rowOff>
    </xdr:from>
    <xdr:to>
      <xdr:col>24</xdr:col>
      <xdr:colOff>62865</xdr:colOff>
      <xdr:row>77</xdr:row>
      <xdr:rowOff>137857</xdr:rowOff>
    </xdr:to>
    <xdr:cxnSp macro="">
      <xdr:nvCxnSpPr>
        <xdr:cNvPr id="171" name="直線コネクタ 170">
          <a:extLst>
            <a:ext uri="{FF2B5EF4-FFF2-40B4-BE49-F238E27FC236}">
              <a16:creationId xmlns:a16="http://schemas.microsoft.com/office/drawing/2014/main" xmlns="" id="{00000000-0008-0000-0700-0000AB000000}"/>
            </a:ext>
          </a:extLst>
        </xdr:cNvPr>
        <xdr:cNvCxnSpPr/>
      </xdr:nvCxnSpPr>
      <xdr:spPr>
        <a:xfrm flipV="1">
          <a:off x="4633595" y="11970131"/>
          <a:ext cx="1270" cy="1369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141684</xdr:rowOff>
    </xdr:from>
    <xdr:ext cx="599010" cy="259045"/>
    <xdr:sp macro="" textlink="">
      <xdr:nvSpPr>
        <xdr:cNvPr id="172" name="民生費最小値テキスト">
          <a:extLst>
            <a:ext uri="{FF2B5EF4-FFF2-40B4-BE49-F238E27FC236}">
              <a16:creationId xmlns:a16="http://schemas.microsoft.com/office/drawing/2014/main" xmlns="" id="{00000000-0008-0000-0700-0000AC000000}"/>
            </a:ext>
          </a:extLst>
        </xdr:cNvPr>
        <xdr:cNvSpPr txBox="1"/>
      </xdr:nvSpPr>
      <xdr:spPr>
        <a:xfrm>
          <a:off x="4686300" y="13343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137857</xdr:rowOff>
    </xdr:from>
    <xdr:to>
      <xdr:col>24</xdr:col>
      <xdr:colOff>152400</xdr:colOff>
      <xdr:row>77</xdr:row>
      <xdr:rowOff>137857</xdr:rowOff>
    </xdr:to>
    <xdr:cxnSp macro="">
      <xdr:nvCxnSpPr>
        <xdr:cNvPr id="173" name="直線コネクタ 172">
          <a:extLst>
            <a:ext uri="{FF2B5EF4-FFF2-40B4-BE49-F238E27FC236}">
              <a16:creationId xmlns:a16="http://schemas.microsoft.com/office/drawing/2014/main" xmlns="" id="{00000000-0008-0000-0700-0000AD000000}"/>
            </a:ext>
          </a:extLst>
        </xdr:cNvPr>
        <xdr:cNvCxnSpPr/>
      </xdr:nvCxnSpPr>
      <xdr:spPr>
        <a:xfrm>
          <a:off x="4546600" y="13339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86758</xdr:rowOff>
    </xdr:from>
    <xdr:ext cx="599010" cy="259045"/>
    <xdr:sp macro="" textlink="">
      <xdr:nvSpPr>
        <xdr:cNvPr id="174" name="民生費最大値テキスト">
          <a:extLst>
            <a:ext uri="{FF2B5EF4-FFF2-40B4-BE49-F238E27FC236}">
              <a16:creationId xmlns:a16="http://schemas.microsoft.com/office/drawing/2014/main" xmlns="" id="{00000000-0008-0000-0700-0000AE000000}"/>
            </a:ext>
          </a:extLst>
        </xdr:cNvPr>
        <xdr:cNvSpPr txBox="1"/>
      </xdr:nvSpPr>
      <xdr:spPr>
        <a:xfrm>
          <a:off x="4686300" y="11745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312,450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140081</xdr:rowOff>
    </xdr:from>
    <xdr:to>
      <xdr:col>24</xdr:col>
      <xdr:colOff>152400</xdr:colOff>
      <xdr:row>69</xdr:row>
      <xdr:rowOff>140081</xdr:rowOff>
    </xdr:to>
    <xdr:cxnSp macro="">
      <xdr:nvCxnSpPr>
        <xdr:cNvPr id="175" name="直線コネクタ 174">
          <a:extLst>
            <a:ext uri="{FF2B5EF4-FFF2-40B4-BE49-F238E27FC236}">
              <a16:creationId xmlns:a16="http://schemas.microsoft.com/office/drawing/2014/main" xmlns="" id="{00000000-0008-0000-0700-0000AF000000}"/>
            </a:ext>
          </a:extLst>
        </xdr:cNvPr>
        <xdr:cNvCxnSpPr/>
      </xdr:nvCxnSpPr>
      <xdr:spPr>
        <a:xfrm>
          <a:off x="4546600" y="11970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39863</xdr:rowOff>
    </xdr:from>
    <xdr:to>
      <xdr:col>24</xdr:col>
      <xdr:colOff>63500</xdr:colOff>
      <xdr:row>76</xdr:row>
      <xdr:rowOff>34803</xdr:rowOff>
    </xdr:to>
    <xdr:cxnSp macro="">
      <xdr:nvCxnSpPr>
        <xdr:cNvPr id="176" name="直線コネクタ 175">
          <a:extLst>
            <a:ext uri="{FF2B5EF4-FFF2-40B4-BE49-F238E27FC236}">
              <a16:creationId xmlns:a16="http://schemas.microsoft.com/office/drawing/2014/main" xmlns="" id="{00000000-0008-0000-0700-0000B0000000}"/>
            </a:ext>
          </a:extLst>
        </xdr:cNvPr>
        <xdr:cNvCxnSpPr/>
      </xdr:nvCxnSpPr>
      <xdr:spPr>
        <a:xfrm>
          <a:off x="3797300" y="12898613"/>
          <a:ext cx="838200" cy="166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155577</xdr:rowOff>
    </xdr:from>
    <xdr:ext cx="599010" cy="259045"/>
    <xdr:sp macro="" textlink="">
      <xdr:nvSpPr>
        <xdr:cNvPr id="177" name="民生費平均値テキスト">
          <a:extLst>
            <a:ext uri="{FF2B5EF4-FFF2-40B4-BE49-F238E27FC236}">
              <a16:creationId xmlns:a16="http://schemas.microsoft.com/office/drawing/2014/main" xmlns="" id="{00000000-0008-0000-0700-0000B1000000}"/>
            </a:ext>
          </a:extLst>
        </xdr:cNvPr>
        <xdr:cNvSpPr txBox="1"/>
      </xdr:nvSpPr>
      <xdr:spPr>
        <a:xfrm>
          <a:off x="4686300" y="126714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132700</xdr:rowOff>
    </xdr:from>
    <xdr:to>
      <xdr:col>24</xdr:col>
      <xdr:colOff>114300</xdr:colOff>
      <xdr:row>75</xdr:row>
      <xdr:rowOff>62850</xdr:rowOff>
    </xdr:to>
    <xdr:sp macro="" textlink="">
      <xdr:nvSpPr>
        <xdr:cNvPr id="178" name="フローチャート: 判断 177">
          <a:extLst>
            <a:ext uri="{FF2B5EF4-FFF2-40B4-BE49-F238E27FC236}">
              <a16:creationId xmlns:a16="http://schemas.microsoft.com/office/drawing/2014/main" xmlns="" id="{00000000-0008-0000-0700-0000B2000000}"/>
            </a:ext>
          </a:extLst>
        </xdr:cNvPr>
        <xdr:cNvSpPr/>
      </xdr:nvSpPr>
      <xdr:spPr>
        <a:xfrm>
          <a:off x="4584700" y="1282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39863</xdr:rowOff>
    </xdr:from>
    <xdr:to>
      <xdr:col>19</xdr:col>
      <xdr:colOff>177800</xdr:colOff>
      <xdr:row>76</xdr:row>
      <xdr:rowOff>104899</xdr:rowOff>
    </xdr:to>
    <xdr:cxnSp macro="">
      <xdr:nvCxnSpPr>
        <xdr:cNvPr id="179" name="直線コネクタ 178">
          <a:extLst>
            <a:ext uri="{FF2B5EF4-FFF2-40B4-BE49-F238E27FC236}">
              <a16:creationId xmlns:a16="http://schemas.microsoft.com/office/drawing/2014/main" xmlns="" id="{00000000-0008-0000-0700-0000B3000000}"/>
            </a:ext>
          </a:extLst>
        </xdr:cNvPr>
        <xdr:cNvCxnSpPr/>
      </xdr:nvCxnSpPr>
      <xdr:spPr>
        <a:xfrm flipV="1">
          <a:off x="2908300" y="12898613"/>
          <a:ext cx="889000" cy="236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84130</xdr:rowOff>
    </xdr:from>
    <xdr:to>
      <xdr:col>20</xdr:col>
      <xdr:colOff>38100</xdr:colOff>
      <xdr:row>75</xdr:row>
      <xdr:rowOff>14280</xdr:rowOff>
    </xdr:to>
    <xdr:sp macro="" textlink="">
      <xdr:nvSpPr>
        <xdr:cNvPr id="180" name="フローチャート: 判断 179">
          <a:extLst>
            <a:ext uri="{FF2B5EF4-FFF2-40B4-BE49-F238E27FC236}">
              <a16:creationId xmlns:a16="http://schemas.microsoft.com/office/drawing/2014/main" xmlns="" id="{00000000-0008-0000-0700-0000B4000000}"/>
            </a:ext>
          </a:extLst>
        </xdr:cNvPr>
        <xdr:cNvSpPr/>
      </xdr:nvSpPr>
      <xdr:spPr>
        <a:xfrm>
          <a:off x="3746500" y="1277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30807</xdr:rowOff>
    </xdr:from>
    <xdr:ext cx="599010" cy="259045"/>
    <xdr:sp macro="" textlink="">
      <xdr:nvSpPr>
        <xdr:cNvPr id="181" name="テキスト ボックス 180">
          <a:extLst>
            <a:ext uri="{FF2B5EF4-FFF2-40B4-BE49-F238E27FC236}">
              <a16:creationId xmlns:a16="http://schemas.microsoft.com/office/drawing/2014/main" xmlns="" id="{00000000-0008-0000-0700-0000B5000000}"/>
            </a:ext>
          </a:extLst>
        </xdr:cNvPr>
        <xdr:cNvSpPr txBox="1"/>
      </xdr:nvSpPr>
      <xdr:spPr>
        <a:xfrm>
          <a:off x="3497795" y="12546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104899</xdr:rowOff>
    </xdr:from>
    <xdr:to>
      <xdr:col>15</xdr:col>
      <xdr:colOff>50800</xdr:colOff>
      <xdr:row>77</xdr:row>
      <xdr:rowOff>14153</xdr:rowOff>
    </xdr:to>
    <xdr:cxnSp macro="">
      <xdr:nvCxnSpPr>
        <xdr:cNvPr id="182" name="直線コネクタ 181">
          <a:extLst>
            <a:ext uri="{FF2B5EF4-FFF2-40B4-BE49-F238E27FC236}">
              <a16:creationId xmlns:a16="http://schemas.microsoft.com/office/drawing/2014/main" xmlns="" id="{00000000-0008-0000-0700-0000B6000000}"/>
            </a:ext>
          </a:extLst>
        </xdr:cNvPr>
        <xdr:cNvCxnSpPr/>
      </xdr:nvCxnSpPr>
      <xdr:spPr>
        <a:xfrm flipV="1">
          <a:off x="2019300" y="13135099"/>
          <a:ext cx="889000" cy="80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159736</xdr:rowOff>
    </xdr:from>
    <xdr:to>
      <xdr:col>15</xdr:col>
      <xdr:colOff>101600</xdr:colOff>
      <xdr:row>76</xdr:row>
      <xdr:rowOff>89886</xdr:rowOff>
    </xdr:to>
    <xdr:sp macro="" textlink="">
      <xdr:nvSpPr>
        <xdr:cNvPr id="183" name="フローチャート: 判断 182">
          <a:extLst>
            <a:ext uri="{FF2B5EF4-FFF2-40B4-BE49-F238E27FC236}">
              <a16:creationId xmlns:a16="http://schemas.microsoft.com/office/drawing/2014/main" xmlns="" id="{00000000-0008-0000-0700-0000B7000000}"/>
            </a:ext>
          </a:extLst>
        </xdr:cNvPr>
        <xdr:cNvSpPr/>
      </xdr:nvSpPr>
      <xdr:spPr>
        <a:xfrm>
          <a:off x="2857500" y="1301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106412</xdr:rowOff>
    </xdr:from>
    <xdr:ext cx="599010" cy="259045"/>
    <xdr:sp macro="" textlink="">
      <xdr:nvSpPr>
        <xdr:cNvPr id="184" name="テキスト ボックス 183">
          <a:extLst>
            <a:ext uri="{FF2B5EF4-FFF2-40B4-BE49-F238E27FC236}">
              <a16:creationId xmlns:a16="http://schemas.microsoft.com/office/drawing/2014/main" xmlns="" id="{00000000-0008-0000-0700-0000B8000000}"/>
            </a:ext>
          </a:extLst>
        </xdr:cNvPr>
        <xdr:cNvSpPr txBox="1"/>
      </xdr:nvSpPr>
      <xdr:spPr>
        <a:xfrm>
          <a:off x="2608795" y="12793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14153</xdr:rowOff>
    </xdr:from>
    <xdr:to>
      <xdr:col>10</xdr:col>
      <xdr:colOff>114300</xdr:colOff>
      <xdr:row>77</xdr:row>
      <xdr:rowOff>83525</xdr:rowOff>
    </xdr:to>
    <xdr:cxnSp macro="">
      <xdr:nvCxnSpPr>
        <xdr:cNvPr id="185" name="直線コネクタ 184">
          <a:extLst>
            <a:ext uri="{FF2B5EF4-FFF2-40B4-BE49-F238E27FC236}">
              <a16:creationId xmlns:a16="http://schemas.microsoft.com/office/drawing/2014/main" xmlns="" id="{00000000-0008-0000-0700-0000B9000000}"/>
            </a:ext>
          </a:extLst>
        </xdr:cNvPr>
        <xdr:cNvCxnSpPr/>
      </xdr:nvCxnSpPr>
      <xdr:spPr>
        <a:xfrm flipV="1">
          <a:off x="1130300" y="13215803"/>
          <a:ext cx="889000" cy="6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104026</xdr:rowOff>
    </xdr:from>
    <xdr:to>
      <xdr:col>10</xdr:col>
      <xdr:colOff>165100</xdr:colOff>
      <xdr:row>77</xdr:row>
      <xdr:rowOff>34176</xdr:rowOff>
    </xdr:to>
    <xdr:sp macro="" textlink="">
      <xdr:nvSpPr>
        <xdr:cNvPr id="186" name="フローチャート: 判断 185">
          <a:extLst>
            <a:ext uri="{FF2B5EF4-FFF2-40B4-BE49-F238E27FC236}">
              <a16:creationId xmlns:a16="http://schemas.microsoft.com/office/drawing/2014/main" xmlns="" id="{00000000-0008-0000-0700-0000BA000000}"/>
            </a:ext>
          </a:extLst>
        </xdr:cNvPr>
        <xdr:cNvSpPr/>
      </xdr:nvSpPr>
      <xdr:spPr>
        <a:xfrm>
          <a:off x="1968500" y="131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50702</xdr:rowOff>
    </xdr:from>
    <xdr:ext cx="599010" cy="259045"/>
    <xdr:sp macro="" textlink="">
      <xdr:nvSpPr>
        <xdr:cNvPr id="187" name="テキスト ボックス 186">
          <a:extLst>
            <a:ext uri="{FF2B5EF4-FFF2-40B4-BE49-F238E27FC236}">
              <a16:creationId xmlns:a16="http://schemas.microsoft.com/office/drawing/2014/main" xmlns="" id="{00000000-0008-0000-0700-0000BB000000}"/>
            </a:ext>
          </a:extLst>
        </xdr:cNvPr>
        <xdr:cNvSpPr txBox="1"/>
      </xdr:nvSpPr>
      <xdr:spPr>
        <a:xfrm>
          <a:off x="1719795" y="12909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147665</xdr:rowOff>
    </xdr:from>
    <xdr:to>
      <xdr:col>6</xdr:col>
      <xdr:colOff>38100</xdr:colOff>
      <xdr:row>77</xdr:row>
      <xdr:rowOff>77815</xdr:rowOff>
    </xdr:to>
    <xdr:sp macro="" textlink="">
      <xdr:nvSpPr>
        <xdr:cNvPr id="188" name="フローチャート: 判断 187">
          <a:extLst>
            <a:ext uri="{FF2B5EF4-FFF2-40B4-BE49-F238E27FC236}">
              <a16:creationId xmlns:a16="http://schemas.microsoft.com/office/drawing/2014/main" xmlns="" id="{00000000-0008-0000-0700-0000BC000000}"/>
            </a:ext>
          </a:extLst>
        </xdr:cNvPr>
        <xdr:cNvSpPr/>
      </xdr:nvSpPr>
      <xdr:spPr>
        <a:xfrm>
          <a:off x="1079500" y="1317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94342</xdr:rowOff>
    </xdr:from>
    <xdr:ext cx="599010" cy="259045"/>
    <xdr:sp macro="" textlink="">
      <xdr:nvSpPr>
        <xdr:cNvPr id="189" name="テキスト ボックス 188">
          <a:extLst>
            <a:ext uri="{FF2B5EF4-FFF2-40B4-BE49-F238E27FC236}">
              <a16:creationId xmlns:a16="http://schemas.microsoft.com/office/drawing/2014/main" xmlns="" id="{00000000-0008-0000-0700-0000BD000000}"/>
            </a:ext>
          </a:extLst>
        </xdr:cNvPr>
        <xdr:cNvSpPr txBox="1"/>
      </xdr:nvSpPr>
      <xdr:spPr>
        <a:xfrm>
          <a:off x="830795" y="12953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155453</xdr:rowOff>
    </xdr:from>
    <xdr:to>
      <xdr:col>24</xdr:col>
      <xdr:colOff>114300</xdr:colOff>
      <xdr:row>76</xdr:row>
      <xdr:rowOff>85603</xdr:rowOff>
    </xdr:to>
    <xdr:sp macro="" textlink="">
      <xdr:nvSpPr>
        <xdr:cNvPr id="195" name="楕円 194">
          <a:extLst>
            <a:ext uri="{FF2B5EF4-FFF2-40B4-BE49-F238E27FC236}">
              <a16:creationId xmlns:a16="http://schemas.microsoft.com/office/drawing/2014/main" xmlns="" id="{00000000-0008-0000-0700-0000C3000000}"/>
            </a:ext>
          </a:extLst>
        </xdr:cNvPr>
        <xdr:cNvSpPr/>
      </xdr:nvSpPr>
      <xdr:spPr>
        <a:xfrm>
          <a:off x="4584700" y="13014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133880</xdr:rowOff>
    </xdr:from>
    <xdr:ext cx="599010" cy="259045"/>
    <xdr:sp macro="" textlink="">
      <xdr:nvSpPr>
        <xdr:cNvPr id="196" name="民生費該当値テキスト">
          <a:extLst>
            <a:ext uri="{FF2B5EF4-FFF2-40B4-BE49-F238E27FC236}">
              <a16:creationId xmlns:a16="http://schemas.microsoft.com/office/drawing/2014/main" xmlns="" id="{00000000-0008-0000-0700-0000C4000000}"/>
            </a:ext>
          </a:extLst>
        </xdr:cNvPr>
        <xdr:cNvSpPr txBox="1"/>
      </xdr:nvSpPr>
      <xdr:spPr>
        <a:xfrm>
          <a:off x="4686300" y="12992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160513</xdr:rowOff>
    </xdr:from>
    <xdr:to>
      <xdr:col>20</xdr:col>
      <xdr:colOff>38100</xdr:colOff>
      <xdr:row>75</xdr:row>
      <xdr:rowOff>90663</xdr:rowOff>
    </xdr:to>
    <xdr:sp macro="" textlink="">
      <xdr:nvSpPr>
        <xdr:cNvPr id="197" name="楕円 196">
          <a:extLst>
            <a:ext uri="{FF2B5EF4-FFF2-40B4-BE49-F238E27FC236}">
              <a16:creationId xmlns:a16="http://schemas.microsoft.com/office/drawing/2014/main" xmlns="" id="{00000000-0008-0000-0700-0000C5000000}"/>
            </a:ext>
          </a:extLst>
        </xdr:cNvPr>
        <xdr:cNvSpPr/>
      </xdr:nvSpPr>
      <xdr:spPr>
        <a:xfrm>
          <a:off x="3746500" y="1284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81790</xdr:rowOff>
    </xdr:from>
    <xdr:ext cx="599010" cy="259045"/>
    <xdr:sp macro="" textlink="">
      <xdr:nvSpPr>
        <xdr:cNvPr id="198" name="テキスト ボックス 197">
          <a:extLst>
            <a:ext uri="{FF2B5EF4-FFF2-40B4-BE49-F238E27FC236}">
              <a16:creationId xmlns:a16="http://schemas.microsoft.com/office/drawing/2014/main" xmlns="" id="{00000000-0008-0000-0700-0000C6000000}"/>
            </a:ext>
          </a:extLst>
        </xdr:cNvPr>
        <xdr:cNvSpPr txBox="1"/>
      </xdr:nvSpPr>
      <xdr:spPr>
        <a:xfrm>
          <a:off x="3497795" y="12940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54099</xdr:rowOff>
    </xdr:from>
    <xdr:to>
      <xdr:col>15</xdr:col>
      <xdr:colOff>101600</xdr:colOff>
      <xdr:row>76</xdr:row>
      <xdr:rowOff>155699</xdr:rowOff>
    </xdr:to>
    <xdr:sp macro="" textlink="">
      <xdr:nvSpPr>
        <xdr:cNvPr id="199" name="楕円 198">
          <a:extLst>
            <a:ext uri="{FF2B5EF4-FFF2-40B4-BE49-F238E27FC236}">
              <a16:creationId xmlns:a16="http://schemas.microsoft.com/office/drawing/2014/main" xmlns="" id="{00000000-0008-0000-0700-0000C7000000}"/>
            </a:ext>
          </a:extLst>
        </xdr:cNvPr>
        <xdr:cNvSpPr/>
      </xdr:nvSpPr>
      <xdr:spPr>
        <a:xfrm>
          <a:off x="2857500" y="1308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146826</xdr:rowOff>
    </xdr:from>
    <xdr:ext cx="599010" cy="259045"/>
    <xdr:sp macro="" textlink="">
      <xdr:nvSpPr>
        <xdr:cNvPr id="200" name="テキスト ボックス 199">
          <a:extLst>
            <a:ext uri="{FF2B5EF4-FFF2-40B4-BE49-F238E27FC236}">
              <a16:creationId xmlns:a16="http://schemas.microsoft.com/office/drawing/2014/main" xmlns="" id="{00000000-0008-0000-0700-0000C8000000}"/>
            </a:ext>
          </a:extLst>
        </xdr:cNvPr>
        <xdr:cNvSpPr txBox="1"/>
      </xdr:nvSpPr>
      <xdr:spPr>
        <a:xfrm>
          <a:off x="2608795" y="13177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134803</xdr:rowOff>
    </xdr:from>
    <xdr:to>
      <xdr:col>10</xdr:col>
      <xdr:colOff>165100</xdr:colOff>
      <xdr:row>77</xdr:row>
      <xdr:rowOff>64953</xdr:rowOff>
    </xdr:to>
    <xdr:sp macro="" textlink="">
      <xdr:nvSpPr>
        <xdr:cNvPr id="201" name="楕円 200">
          <a:extLst>
            <a:ext uri="{FF2B5EF4-FFF2-40B4-BE49-F238E27FC236}">
              <a16:creationId xmlns:a16="http://schemas.microsoft.com/office/drawing/2014/main" xmlns="" id="{00000000-0008-0000-0700-0000C9000000}"/>
            </a:ext>
          </a:extLst>
        </xdr:cNvPr>
        <xdr:cNvSpPr/>
      </xdr:nvSpPr>
      <xdr:spPr>
        <a:xfrm>
          <a:off x="1968500" y="1316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56080</xdr:rowOff>
    </xdr:from>
    <xdr:ext cx="599010" cy="259045"/>
    <xdr:sp macro="" textlink="">
      <xdr:nvSpPr>
        <xdr:cNvPr id="202" name="テキスト ボックス 201">
          <a:extLst>
            <a:ext uri="{FF2B5EF4-FFF2-40B4-BE49-F238E27FC236}">
              <a16:creationId xmlns:a16="http://schemas.microsoft.com/office/drawing/2014/main" xmlns="" id="{00000000-0008-0000-0700-0000CA000000}"/>
            </a:ext>
          </a:extLst>
        </xdr:cNvPr>
        <xdr:cNvSpPr txBox="1"/>
      </xdr:nvSpPr>
      <xdr:spPr>
        <a:xfrm>
          <a:off x="1719795" y="13257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32725</xdr:rowOff>
    </xdr:from>
    <xdr:to>
      <xdr:col>6</xdr:col>
      <xdr:colOff>38100</xdr:colOff>
      <xdr:row>77</xdr:row>
      <xdr:rowOff>134325</xdr:rowOff>
    </xdr:to>
    <xdr:sp macro="" textlink="">
      <xdr:nvSpPr>
        <xdr:cNvPr id="203" name="楕円 202">
          <a:extLst>
            <a:ext uri="{FF2B5EF4-FFF2-40B4-BE49-F238E27FC236}">
              <a16:creationId xmlns:a16="http://schemas.microsoft.com/office/drawing/2014/main" xmlns="" id="{00000000-0008-0000-0700-0000CB000000}"/>
            </a:ext>
          </a:extLst>
        </xdr:cNvPr>
        <xdr:cNvSpPr/>
      </xdr:nvSpPr>
      <xdr:spPr>
        <a:xfrm>
          <a:off x="1079500" y="1323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125452</xdr:rowOff>
    </xdr:from>
    <xdr:ext cx="599010" cy="259045"/>
    <xdr:sp macro="" textlink="">
      <xdr:nvSpPr>
        <xdr:cNvPr id="204" name="テキスト ボックス 203">
          <a:extLst>
            <a:ext uri="{FF2B5EF4-FFF2-40B4-BE49-F238E27FC236}">
              <a16:creationId xmlns:a16="http://schemas.microsoft.com/office/drawing/2014/main" xmlns="" id="{00000000-0008-0000-0700-0000CC000000}"/>
            </a:ext>
          </a:extLst>
        </xdr:cNvPr>
        <xdr:cNvSpPr txBox="1"/>
      </xdr:nvSpPr>
      <xdr:spPr>
        <a:xfrm>
          <a:off x="830795" y="13327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xmlns=""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xmlns=""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xmlns=""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xmlns=""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xmlns=""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xmlns=""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xmlns=""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xmlns=""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xmlns=""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xmlns=""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a:extLst>
            <a:ext uri="{FF2B5EF4-FFF2-40B4-BE49-F238E27FC236}">
              <a16:creationId xmlns:a16="http://schemas.microsoft.com/office/drawing/2014/main" xmlns="" id="{00000000-0008-0000-0700-0000D8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a:extLst>
            <a:ext uri="{FF2B5EF4-FFF2-40B4-BE49-F238E27FC236}">
              <a16:creationId xmlns:a16="http://schemas.microsoft.com/office/drawing/2014/main" xmlns="" id="{00000000-0008-0000-0700-0000D9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a:extLst>
            <a:ext uri="{FF2B5EF4-FFF2-40B4-BE49-F238E27FC236}">
              <a16:creationId xmlns:a16="http://schemas.microsoft.com/office/drawing/2014/main" xmlns="" id="{00000000-0008-0000-0700-0000DA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a:extLst>
            <a:ext uri="{FF2B5EF4-FFF2-40B4-BE49-F238E27FC236}">
              <a16:creationId xmlns:a16="http://schemas.microsoft.com/office/drawing/2014/main" xmlns="" id="{00000000-0008-0000-0700-0000DB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a:extLst>
            <a:ext uri="{FF2B5EF4-FFF2-40B4-BE49-F238E27FC236}">
              <a16:creationId xmlns:a16="http://schemas.microsoft.com/office/drawing/2014/main" xmlns="" id="{00000000-0008-0000-0700-0000DC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a:extLst>
            <a:ext uri="{FF2B5EF4-FFF2-40B4-BE49-F238E27FC236}">
              <a16:creationId xmlns:a16="http://schemas.microsoft.com/office/drawing/2014/main" xmlns="" id="{00000000-0008-0000-0700-0000DD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a:extLst>
            <a:ext uri="{FF2B5EF4-FFF2-40B4-BE49-F238E27FC236}">
              <a16:creationId xmlns:a16="http://schemas.microsoft.com/office/drawing/2014/main" xmlns="" id="{00000000-0008-0000-0700-0000DE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3" name="テキスト ボックス 222">
          <a:extLst>
            <a:ext uri="{FF2B5EF4-FFF2-40B4-BE49-F238E27FC236}">
              <a16:creationId xmlns:a16="http://schemas.microsoft.com/office/drawing/2014/main" xmlns="" id="{00000000-0008-0000-0700-0000DF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xmlns=""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xmlns=""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xmlns=""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164046</xdr:rowOff>
    </xdr:from>
    <xdr:to>
      <xdr:col>24</xdr:col>
      <xdr:colOff>62865</xdr:colOff>
      <xdr:row>97</xdr:row>
      <xdr:rowOff>160023</xdr:rowOff>
    </xdr:to>
    <xdr:cxnSp macro="">
      <xdr:nvCxnSpPr>
        <xdr:cNvPr id="227" name="直線コネクタ 226">
          <a:extLst>
            <a:ext uri="{FF2B5EF4-FFF2-40B4-BE49-F238E27FC236}">
              <a16:creationId xmlns:a16="http://schemas.microsoft.com/office/drawing/2014/main" xmlns="" id="{00000000-0008-0000-0700-0000E3000000}"/>
            </a:ext>
          </a:extLst>
        </xdr:cNvPr>
        <xdr:cNvCxnSpPr/>
      </xdr:nvCxnSpPr>
      <xdr:spPr>
        <a:xfrm flipV="1">
          <a:off x="4633595" y="15594546"/>
          <a:ext cx="1270" cy="1196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163850</xdr:rowOff>
    </xdr:from>
    <xdr:ext cx="534377" cy="259045"/>
    <xdr:sp macro="" textlink="">
      <xdr:nvSpPr>
        <xdr:cNvPr id="228" name="衛生費最小値テキスト">
          <a:extLst>
            <a:ext uri="{FF2B5EF4-FFF2-40B4-BE49-F238E27FC236}">
              <a16:creationId xmlns:a16="http://schemas.microsoft.com/office/drawing/2014/main" xmlns="" id="{00000000-0008-0000-0700-0000E4000000}"/>
            </a:ext>
          </a:extLst>
        </xdr:cNvPr>
        <xdr:cNvSpPr txBox="1"/>
      </xdr:nvSpPr>
      <xdr:spPr>
        <a:xfrm>
          <a:off x="4686300" y="16794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160023</xdr:rowOff>
    </xdr:from>
    <xdr:to>
      <xdr:col>24</xdr:col>
      <xdr:colOff>152400</xdr:colOff>
      <xdr:row>97</xdr:row>
      <xdr:rowOff>160023</xdr:rowOff>
    </xdr:to>
    <xdr:cxnSp macro="">
      <xdr:nvCxnSpPr>
        <xdr:cNvPr id="229" name="直線コネクタ 228">
          <a:extLst>
            <a:ext uri="{FF2B5EF4-FFF2-40B4-BE49-F238E27FC236}">
              <a16:creationId xmlns:a16="http://schemas.microsoft.com/office/drawing/2014/main" xmlns="" id="{00000000-0008-0000-0700-0000E5000000}"/>
            </a:ext>
          </a:extLst>
        </xdr:cNvPr>
        <xdr:cNvCxnSpPr/>
      </xdr:nvCxnSpPr>
      <xdr:spPr>
        <a:xfrm>
          <a:off x="4546600" y="16790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110723</xdr:rowOff>
    </xdr:from>
    <xdr:ext cx="534377" cy="259045"/>
    <xdr:sp macro="" textlink="">
      <xdr:nvSpPr>
        <xdr:cNvPr id="230" name="衛生費最大値テキスト">
          <a:extLst>
            <a:ext uri="{FF2B5EF4-FFF2-40B4-BE49-F238E27FC236}">
              <a16:creationId xmlns:a16="http://schemas.microsoft.com/office/drawing/2014/main" xmlns="" id="{00000000-0008-0000-0700-0000E6000000}"/>
            </a:ext>
          </a:extLst>
        </xdr:cNvPr>
        <xdr:cNvSpPr txBox="1"/>
      </xdr:nvSpPr>
      <xdr:spPr>
        <a:xfrm>
          <a:off x="4686300" y="15369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78,935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164046</xdr:rowOff>
    </xdr:from>
    <xdr:to>
      <xdr:col>24</xdr:col>
      <xdr:colOff>152400</xdr:colOff>
      <xdr:row>90</xdr:row>
      <xdr:rowOff>164046</xdr:rowOff>
    </xdr:to>
    <xdr:cxnSp macro="">
      <xdr:nvCxnSpPr>
        <xdr:cNvPr id="231" name="直線コネクタ 230">
          <a:extLst>
            <a:ext uri="{FF2B5EF4-FFF2-40B4-BE49-F238E27FC236}">
              <a16:creationId xmlns:a16="http://schemas.microsoft.com/office/drawing/2014/main" xmlns="" id="{00000000-0008-0000-0700-0000E7000000}"/>
            </a:ext>
          </a:extLst>
        </xdr:cNvPr>
        <xdr:cNvCxnSpPr/>
      </xdr:nvCxnSpPr>
      <xdr:spPr>
        <a:xfrm>
          <a:off x="4546600" y="15594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127470</xdr:rowOff>
    </xdr:from>
    <xdr:to>
      <xdr:col>24</xdr:col>
      <xdr:colOff>63500</xdr:colOff>
      <xdr:row>97</xdr:row>
      <xdr:rowOff>28691</xdr:rowOff>
    </xdr:to>
    <xdr:cxnSp macro="">
      <xdr:nvCxnSpPr>
        <xdr:cNvPr id="232" name="直線コネクタ 231">
          <a:extLst>
            <a:ext uri="{FF2B5EF4-FFF2-40B4-BE49-F238E27FC236}">
              <a16:creationId xmlns:a16="http://schemas.microsoft.com/office/drawing/2014/main" xmlns="" id="{00000000-0008-0000-0700-0000E8000000}"/>
            </a:ext>
          </a:extLst>
        </xdr:cNvPr>
        <xdr:cNvCxnSpPr/>
      </xdr:nvCxnSpPr>
      <xdr:spPr>
        <a:xfrm flipV="1">
          <a:off x="3797300" y="16586670"/>
          <a:ext cx="838200" cy="72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115938</xdr:rowOff>
    </xdr:from>
    <xdr:ext cx="534377" cy="259045"/>
    <xdr:sp macro="" textlink="">
      <xdr:nvSpPr>
        <xdr:cNvPr id="233" name="衛生費平均値テキスト">
          <a:extLst>
            <a:ext uri="{FF2B5EF4-FFF2-40B4-BE49-F238E27FC236}">
              <a16:creationId xmlns:a16="http://schemas.microsoft.com/office/drawing/2014/main" xmlns="" id="{00000000-0008-0000-0700-0000E9000000}"/>
            </a:ext>
          </a:extLst>
        </xdr:cNvPr>
        <xdr:cNvSpPr txBox="1"/>
      </xdr:nvSpPr>
      <xdr:spPr>
        <a:xfrm>
          <a:off x="4686300" y="162322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93061</xdr:rowOff>
    </xdr:from>
    <xdr:to>
      <xdr:col>24</xdr:col>
      <xdr:colOff>114300</xdr:colOff>
      <xdr:row>96</xdr:row>
      <xdr:rowOff>23211</xdr:rowOff>
    </xdr:to>
    <xdr:sp macro="" textlink="">
      <xdr:nvSpPr>
        <xdr:cNvPr id="234" name="フローチャート: 判断 233">
          <a:extLst>
            <a:ext uri="{FF2B5EF4-FFF2-40B4-BE49-F238E27FC236}">
              <a16:creationId xmlns:a16="http://schemas.microsoft.com/office/drawing/2014/main" xmlns="" id="{00000000-0008-0000-0700-0000EA000000}"/>
            </a:ext>
          </a:extLst>
        </xdr:cNvPr>
        <xdr:cNvSpPr/>
      </xdr:nvSpPr>
      <xdr:spPr>
        <a:xfrm>
          <a:off x="4584700" y="16380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28691</xdr:rowOff>
    </xdr:from>
    <xdr:to>
      <xdr:col>19</xdr:col>
      <xdr:colOff>177800</xdr:colOff>
      <xdr:row>98</xdr:row>
      <xdr:rowOff>10198</xdr:rowOff>
    </xdr:to>
    <xdr:cxnSp macro="">
      <xdr:nvCxnSpPr>
        <xdr:cNvPr id="235" name="直線コネクタ 234">
          <a:extLst>
            <a:ext uri="{FF2B5EF4-FFF2-40B4-BE49-F238E27FC236}">
              <a16:creationId xmlns:a16="http://schemas.microsoft.com/office/drawing/2014/main" xmlns="" id="{00000000-0008-0000-0700-0000EB000000}"/>
            </a:ext>
          </a:extLst>
        </xdr:cNvPr>
        <xdr:cNvCxnSpPr/>
      </xdr:nvCxnSpPr>
      <xdr:spPr>
        <a:xfrm flipV="1">
          <a:off x="2908300" y="16659341"/>
          <a:ext cx="889000" cy="152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119853</xdr:rowOff>
    </xdr:from>
    <xdr:to>
      <xdr:col>20</xdr:col>
      <xdr:colOff>38100</xdr:colOff>
      <xdr:row>96</xdr:row>
      <xdr:rowOff>50003</xdr:rowOff>
    </xdr:to>
    <xdr:sp macro="" textlink="">
      <xdr:nvSpPr>
        <xdr:cNvPr id="236" name="フローチャート: 判断 235">
          <a:extLst>
            <a:ext uri="{FF2B5EF4-FFF2-40B4-BE49-F238E27FC236}">
              <a16:creationId xmlns:a16="http://schemas.microsoft.com/office/drawing/2014/main" xmlns="" id="{00000000-0008-0000-0700-0000EC000000}"/>
            </a:ext>
          </a:extLst>
        </xdr:cNvPr>
        <xdr:cNvSpPr/>
      </xdr:nvSpPr>
      <xdr:spPr>
        <a:xfrm>
          <a:off x="3746500" y="1640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66530</xdr:rowOff>
    </xdr:from>
    <xdr:ext cx="534377" cy="259045"/>
    <xdr:sp macro="" textlink="">
      <xdr:nvSpPr>
        <xdr:cNvPr id="237" name="テキスト ボックス 236">
          <a:extLst>
            <a:ext uri="{FF2B5EF4-FFF2-40B4-BE49-F238E27FC236}">
              <a16:creationId xmlns:a16="http://schemas.microsoft.com/office/drawing/2014/main" xmlns="" id="{00000000-0008-0000-0700-0000ED000000}"/>
            </a:ext>
          </a:extLst>
        </xdr:cNvPr>
        <xdr:cNvSpPr txBox="1"/>
      </xdr:nvSpPr>
      <xdr:spPr>
        <a:xfrm>
          <a:off x="3530111" y="16182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10198</xdr:rowOff>
    </xdr:from>
    <xdr:to>
      <xdr:col>15</xdr:col>
      <xdr:colOff>50800</xdr:colOff>
      <xdr:row>98</xdr:row>
      <xdr:rowOff>46408</xdr:rowOff>
    </xdr:to>
    <xdr:cxnSp macro="">
      <xdr:nvCxnSpPr>
        <xdr:cNvPr id="238" name="直線コネクタ 237">
          <a:extLst>
            <a:ext uri="{FF2B5EF4-FFF2-40B4-BE49-F238E27FC236}">
              <a16:creationId xmlns:a16="http://schemas.microsoft.com/office/drawing/2014/main" xmlns="" id="{00000000-0008-0000-0700-0000EE000000}"/>
            </a:ext>
          </a:extLst>
        </xdr:cNvPr>
        <xdr:cNvCxnSpPr/>
      </xdr:nvCxnSpPr>
      <xdr:spPr>
        <a:xfrm flipV="1">
          <a:off x="2019300" y="16812298"/>
          <a:ext cx="889000" cy="3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120447</xdr:rowOff>
    </xdr:from>
    <xdr:to>
      <xdr:col>15</xdr:col>
      <xdr:colOff>101600</xdr:colOff>
      <xdr:row>97</xdr:row>
      <xdr:rowOff>50597</xdr:rowOff>
    </xdr:to>
    <xdr:sp macro="" textlink="">
      <xdr:nvSpPr>
        <xdr:cNvPr id="239" name="フローチャート: 判断 238">
          <a:extLst>
            <a:ext uri="{FF2B5EF4-FFF2-40B4-BE49-F238E27FC236}">
              <a16:creationId xmlns:a16="http://schemas.microsoft.com/office/drawing/2014/main" xmlns="" id="{00000000-0008-0000-0700-0000EF000000}"/>
            </a:ext>
          </a:extLst>
        </xdr:cNvPr>
        <xdr:cNvSpPr/>
      </xdr:nvSpPr>
      <xdr:spPr>
        <a:xfrm>
          <a:off x="2857500" y="16579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67124</xdr:rowOff>
    </xdr:from>
    <xdr:ext cx="534377" cy="259045"/>
    <xdr:sp macro="" textlink="">
      <xdr:nvSpPr>
        <xdr:cNvPr id="240" name="テキスト ボックス 239">
          <a:extLst>
            <a:ext uri="{FF2B5EF4-FFF2-40B4-BE49-F238E27FC236}">
              <a16:creationId xmlns:a16="http://schemas.microsoft.com/office/drawing/2014/main" xmlns="" id="{00000000-0008-0000-0700-0000F0000000}"/>
            </a:ext>
          </a:extLst>
        </xdr:cNvPr>
        <xdr:cNvSpPr txBox="1"/>
      </xdr:nvSpPr>
      <xdr:spPr>
        <a:xfrm>
          <a:off x="2641111" y="16354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46408</xdr:rowOff>
    </xdr:from>
    <xdr:to>
      <xdr:col>10</xdr:col>
      <xdr:colOff>114300</xdr:colOff>
      <xdr:row>98</xdr:row>
      <xdr:rowOff>85088</xdr:rowOff>
    </xdr:to>
    <xdr:cxnSp macro="">
      <xdr:nvCxnSpPr>
        <xdr:cNvPr id="241" name="直線コネクタ 240">
          <a:extLst>
            <a:ext uri="{FF2B5EF4-FFF2-40B4-BE49-F238E27FC236}">
              <a16:creationId xmlns:a16="http://schemas.microsoft.com/office/drawing/2014/main" xmlns="" id="{00000000-0008-0000-0700-0000F1000000}"/>
            </a:ext>
          </a:extLst>
        </xdr:cNvPr>
        <xdr:cNvCxnSpPr/>
      </xdr:nvCxnSpPr>
      <xdr:spPr>
        <a:xfrm flipV="1">
          <a:off x="1130300" y="16848508"/>
          <a:ext cx="889000" cy="38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147650</xdr:rowOff>
    </xdr:from>
    <xdr:to>
      <xdr:col>10</xdr:col>
      <xdr:colOff>165100</xdr:colOff>
      <xdr:row>97</xdr:row>
      <xdr:rowOff>77800</xdr:rowOff>
    </xdr:to>
    <xdr:sp macro="" textlink="">
      <xdr:nvSpPr>
        <xdr:cNvPr id="242" name="フローチャート: 判断 241">
          <a:extLst>
            <a:ext uri="{FF2B5EF4-FFF2-40B4-BE49-F238E27FC236}">
              <a16:creationId xmlns:a16="http://schemas.microsoft.com/office/drawing/2014/main" xmlns="" id="{00000000-0008-0000-0700-0000F2000000}"/>
            </a:ext>
          </a:extLst>
        </xdr:cNvPr>
        <xdr:cNvSpPr/>
      </xdr:nvSpPr>
      <xdr:spPr>
        <a:xfrm>
          <a:off x="1968500" y="1660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94327</xdr:rowOff>
    </xdr:from>
    <xdr:ext cx="534377" cy="259045"/>
    <xdr:sp macro="" textlink="">
      <xdr:nvSpPr>
        <xdr:cNvPr id="243" name="テキスト ボックス 242">
          <a:extLst>
            <a:ext uri="{FF2B5EF4-FFF2-40B4-BE49-F238E27FC236}">
              <a16:creationId xmlns:a16="http://schemas.microsoft.com/office/drawing/2014/main" xmlns="" id="{00000000-0008-0000-0700-0000F3000000}"/>
            </a:ext>
          </a:extLst>
        </xdr:cNvPr>
        <xdr:cNvSpPr txBox="1"/>
      </xdr:nvSpPr>
      <xdr:spPr>
        <a:xfrm>
          <a:off x="1752111" y="16382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1437</xdr:rowOff>
    </xdr:from>
    <xdr:to>
      <xdr:col>6</xdr:col>
      <xdr:colOff>38100</xdr:colOff>
      <xdr:row>97</xdr:row>
      <xdr:rowOff>103037</xdr:rowOff>
    </xdr:to>
    <xdr:sp macro="" textlink="">
      <xdr:nvSpPr>
        <xdr:cNvPr id="244" name="フローチャート: 判断 243">
          <a:extLst>
            <a:ext uri="{FF2B5EF4-FFF2-40B4-BE49-F238E27FC236}">
              <a16:creationId xmlns:a16="http://schemas.microsoft.com/office/drawing/2014/main" xmlns="" id="{00000000-0008-0000-0700-0000F4000000}"/>
            </a:ext>
          </a:extLst>
        </xdr:cNvPr>
        <xdr:cNvSpPr/>
      </xdr:nvSpPr>
      <xdr:spPr>
        <a:xfrm>
          <a:off x="1079500" y="16632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119564</xdr:rowOff>
    </xdr:from>
    <xdr:ext cx="534377" cy="259045"/>
    <xdr:sp macro="" textlink="">
      <xdr:nvSpPr>
        <xdr:cNvPr id="245" name="テキスト ボックス 244">
          <a:extLst>
            <a:ext uri="{FF2B5EF4-FFF2-40B4-BE49-F238E27FC236}">
              <a16:creationId xmlns:a16="http://schemas.microsoft.com/office/drawing/2014/main" xmlns="" id="{00000000-0008-0000-0700-0000F5000000}"/>
            </a:ext>
          </a:extLst>
        </xdr:cNvPr>
        <xdr:cNvSpPr txBox="1"/>
      </xdr:nvSpPr>
      <xdr:spPr>
        <a:xfrm>
          <a:off x="863111" y="16407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xmlns=""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76670</xdr:rowOff>
    </xdr:from>
    <xdr:to>
      <xdr:col>24</xdr:col>
      <xdr:colOff>114300</xdr:colOff>
      <xdr:row>97</xdr:row>
      <xdr:rowOff>6820</xdr:rowOff>
    </xdr:to>
    <xdr:sp macro="" textlink="">
      <xdr:nvSpPr>
        <xdr:cNvPr id="251" name="楕円 250">
          <a:extLst>
            <a:ext uri="{FF2B5EF4-FFF2-40B4-BE49-F238E27FC236}">
              <a16:creationId xmlns:a16="http://schemas.microsoft.com/office/drawing/2014/main" xmlns="" id="{00000000-0008-0000-0700-0000FB000000}"/>
            </a:ext>
          </a:extLst>
        </xdr:cNvPr>
        <xdr:cNvSpPr/>
      </xdr:nvSpPr>
      <xdr:spPr>
        <a:xfrm>
          <a:off x="4584700" y="1653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55097</xdr:rowOff>
    </xdr:from>
    <xdr:ext cx="534377" cy="259045"/>
    <xdr:sp macro="" textlink="">
      <xdr:nvSpPr>
        <xdr:cNvPr id="252" name="衛生費該当値テキスト">
          <a:extLst>
            <a:ext uri="{FF2B5EF4-FFF2-40B4-BE49-F238E27FC236}">
              <a16:creationId xmlns:a16="http://schemas.microsoft.com/office/drawing/2014/main" xmlns="" id="{00000000-0008-0000-0700-0000FC000000}"/>
            </a:ext>
          </a:extLst>
        </xdr:cNvPr>
        <xdr:cNvSpPr txBox="1"/>
      </xdr:nvSpPr>
      <xdr:spPr>
        <a:xfrm>
          <a:off x="4686300" y="1651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149341</xdr:rowOff>
    </xdr:from>
    <xdr:to>
      <xdr:col>20</xdr:col>
      <xdr:colOff>38100</xdr:colOff>
      <xdr:row>97</xdr:row>
      <xdr:rowOff>79491</xdr:rowOff>
    </xdr:to>
    <xdr:sp macro="" textlink="">
      <xdr:nvSpPr>
        <xdr:cNvPr id="253" name="楕円 252">
          <a:extLst>
            <a:ext uri="{FF2B5EF4-FFF2-40B4-BE49-F238E27FC236}">
              <a16:creationId xmlns:a16="http://schemas.microsoft.com/office/drawing/2014/main" xmlns="" id="{00000000-0008-0000-0700-0000FD000000}"/>
            </a:ext>
          </a:extLst>
        </xdr:cNvPr>
        <xdr:cNvSpPr/>
      </xdr:nvSpPr>
      <xdr:spPr>
        <a:xfrm>
          <a:off x="3746500" y="16608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70618</xdr:rowOff>
    </xdr:from>
    <xdr:ext cx="534377" cy="259045"/>
    <xdr:sp macro="" textlink="">
      <xdr:nvSpPr>
        <xdr:cNvPr id="254" name="テキスト ボックス 253">
          <a:extLst>
            <a:ext uri="{FF2B5EF4-FFF2-40B4-BE49-F238E27FC236}">
              <a16:creationId xmlns:a16="http://schemas.microsoft.com/office/drawing/2014/main" xmlns="" id="{00000000-0008-0000-0700-0000FE000000}"/>
            </a:ext>
          </a:extLst>
        </xdr:cNvPr>
        <xdr:cNvSpPr txBox="1"/>
      </xdr:nvSpPr>
      <xdr:spPr>
        <a:xfrm>
          <a:off x="3530111" y="16701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130848</xdr:rowOff>
    </xdr:from>
    <xdr:to>
      <xdr:col>15</xdr:col>
      <xdr:colOff>101600</xdr:colOff>
      <xdr:row>98</xdr:row>
      <xdr:rowOff>60998</xdr:rowOff>
    </xdr:to>
    <xdr:sp macro="" textlink="">
      <xdr:nvSpPr>
        <xdr:cNvPr id="255" name="楕円 254">
          <a:extLst>
            <a:ext uri="{FF2B5EF4-FFF2-40B4-BE49-F238E27FC236}">
              <a16:creationId xmlns:a16="http://schemas.microsoft.com/office/drawing/2014/main" xmlns="" id="{00000000-0008-0000-0700-0000FF000000}"/>
            </a:ext>
          </a:extLst>
        </xdr:cNvPr>
        <xdr:cNvSpPr/>
      </xdr:nvSpPr>
      <xdr:spPr>
        <a:xfrm>
          <a:off x="2857500" y="16761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52125</xdr:rowOff>
    </xdr:from>
    <xdr:ext cx="534377" cy="259045"/>
    <xdr:sp macro="" textlink="">
      <xdr:nvSpPr>
        <xdr:cNvPr id="256" name="テキスト ボックス 255">
          <a:extLst>
            <a:ext uri="{FF2B5EF4-FFF2-40B4-BE49-F238E27FC236}">
              <a16:creationId xmlns:a16="http://schemas.microsoft.com/office/drawing/2014/main" xmlns="" id="{00000000-0008-0000-0700-000000010000}"/>
            </a:ext>
          </a:extLst>
        </xdr:cNvPr>
        <xdr:cNvSpPr txBox="1"/>
      </xdr:nvSpPr>
      <xdr:spPr>
        <a:xfrm>
          <a:off x="2641111" y="16854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167058</xdr:rowOff>
    </xdr:from>
    <xdr:to>
      <xdr:col>10</xdr:col>
      <xdr:colOff>165100</xdr:colOff>
      <xdr:row>98</xdr:row>
      <xdr:rowOff>97208</xdr:rowOff>
    </xdr:to>
    <xdr:sp macro="" textlink="">
      <xdr:nvSpPr>
        <xdr:cNvPr id="257" name="楕円 256">
          <a:extLst>
            <a:ext uri="{FF2B5EF4-FFF2-40B4-BE49-F238E27FC236}">
              <a16:creationId xmlns:a16="http://schemas.microsoft.com/office/drawing/2014/main" xmlns="" id="{00000000-0008-0000-0700-000001010000}"/>
            </a:ext>
          </a:extLst>
        </xdr:cNvPr>
        <xdr:cNvSpPr/>
      </xdr:nvSpPr>
      <xdr:spPr>
        <a:xfrm>
          <a:off x="1968500" y="1679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88335</xdr:rowOff>
    </xdr:from>
    <xdr:ext cx="534377" cy="259045"/>
    <xdr:sp macro="" textlink="">
      <xdr:nvSpPr>
        <xdr:cNvPr id="258" name="テキスト ボックス 257">
          <a:extLst>
            <a:ext uri="{FF2B5EF4-FFF2-40B4-BE49-F238E27FC236}">
              <a16:creationId xmlns:a16="http://schemas.microsoft.com/office/drawing/2014/main" xmlns="" id="{00000000-0008-0000-0700-000002010000}"/>
            </a:ext>
          </a:extLst>
        </xdr:cNvPr>
        <xdr:cNvSpPr txBox="1"/>
      </xdr:nvSpPr>
      <xdr:spPr>
        <a:xfrm>
          <a:off x="1752111" y="16890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34288</xdr:rowOff>
    </xdr:from>
    <xdr:to>
      <xdr:col>6</xdr:col>
      <xdr:colOff>38100</xdr:colOff>
      <xdr:row>98</xdr:row>
      <xdr:rowOff>135888</xdr:rowOff>
    </xdr:to>
    <xdr:sp macro="" textlink="">
      <xdr:nvSpPr>
        <xdr:cNvPr id="259" name="楕円 258">
          <a:extLst>
            <a:ext uri="{FF2B5EF4-FFF2-40B4-BE49-F238E27FC236}">
              <a16:creationId xmlns:a16="http://schemas.microsoft.com/office/drawing/2014/main" xmlns="" id="{00000000-0008-0000-0700-000003010000}"/>
            </a:ext>
          </a:extLst>
        </xdr:cNvPr>
        <xdr:cNvSpPr/>
      </xdr:nvSpPr>
      <xdr:spPr>
        <a:xfrm>
          <a:off x="1079500" y="1683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127015</xdr:rowOff>
    </xdr:from>
    <xdr:ext cx="534377" cy="259045"/>
    <xdr:sp macro="" textlink="">
      <xdr:nvSpPr>
        <xdr:cNvPr id="260" name="テキスト ボックス 259">
          <a:extLst>
            <a:ext uri="{FF2B5EF4-FFF2-40B4-BE49-F238E27FC236}">
              <a16:creationId xmlns:a16="http://schemas.microsoft.com/office/drawing/2014/main" xmlns="" id="{00000000-0008-0000-0700-000004010000}"/>
            </a:ext>
          </a:extLst>
        </xdr:cNvPr>
        <xdr:cNvSpPr txBox="1"/>
      </xdr:nvSpPr>
      <xdr:spPr>
        <a:xfrm>
          <a:off x="863111" y="16929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xmlns=""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xmlns=""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xmlns=""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xmlns=""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xmlns=""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xmlns=""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xmlns=""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xmlns=""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xmlns=""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xmlns=""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xmlns=""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xmlns=""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xmlns=""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xmlns="" id="{00000000-0008-0000-0700-000012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xmlns=""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a:extLst>
            <a:ext uri="{FF2B5EF4-FFF2-40B4-BE49-F238E27FC236}">
              <a16:creationId xmlns:a16="http://schemas.microsoft.com/office/drawing/2014/main" xmlns="" id="{00000000-0008-0000-0700-000014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xmlns=""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a:extLst>
            <a:ext uri="{FF2B5EF4-FFF2-40B4-BE49-F238E27FC236}">
              <a16:creationId xmlns:a16="http://schemas.microsoft.com/office/drawing/2014/main" xmlns="" id="{00000000-0008-0000-0700-000016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xmlns=""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0" name="テキスト ボックス 279">
          <a:extLst>
            <a:ext uri="{FF2B5EF4-FFF2-40B4-BE49-F238E27FC236}">
              <a16:creationId xmlns:a16="http://schemas.microsoft.com/office/drawing/2014/main" xmlns="" id="{00000000-0008-0000-0700-000018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xmlns=""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a:extLst>
            <a:ext uri="{FF2B5EF4-FFF2-40B4-BE49-F238E27FC236}">
              <a16:creationId xmlns:a16="http://schemas.microsoft.com/office/drawing/2014/main" xmlns="" id="{00000000-0008-0000-0700-00001A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xmlns=""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134366</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xmlns="" id="{00000000-0008-0000-0700-00001C010000}"/>
            </a:ext>
          </a:extLst>
        </xdr:cNvPr>
        <xdr:cNvCxnSpPr/>
      </xdr:nvCxnSpPr>
      <xdr:spPr>
        <a:xfrm flipV="1">
          <a:off x="10475595" y="5449316"/>
          <a:ext cx="1270" cy="1281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xmlns="" id="{00000000-0008-0000-0700-00001D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xmlns="" id="{00000000-0008-0000-0700-00001E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81043</xdr:rowOff>
    </xdr:from>
    <xdr:ext cx="469744" cy="259045"/>
    <xdr:sp macro="" textlink="">
      <xdr:nvSpPr>
        <xdr:cNvPr id="287" name="労働費最大値テキスト">
          <a:extLst>
            <a:ext uri="{FF2B5EF4-FFF2-40B4-BE49-F238E27FC236}">
              <a16:creationId xmlns:a16="http://schemas.microsoft.com/office/drawing/2014/main" xmlns="" id="{00000000-0008-0000-0700-00001F010000}"/>
            </a:ext>
          </a:extLst>
        </xdr:cNvPr>
        <xdr:cNvSpPr txBox="1"/>
      </xdr:nvSpPr>
      <xdr:spPr>
        <a:xfrm>
          <a:off x="10528300" y="5224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134366</xdr:rowOff>
    </xdr:from>
    <xdr:to>
      <xdr:col>55</xdr:col>
      <xdr:colOff>88900</xdr:colOff>
      <xdr:row>31</xdr:row>
      <xdr:rowOff>134366</xdr:rowOff>
    </xdr:to>
    <xdr:cxnSp macro="">
      <xdr:nvCxnSpPr>
        <xdr:cNvPr id="288" name="直線コネクタ 287">
          <a:extLst>
            <a:ext uri="{FF2B5EF4-FFF2-40B4-BE49-F238E27FC236}">
              <a16:creationId xmlns:a16="http://schemas.microsoft.com/office/drawing/2014/main" xmlns="" id="{00000000-0008-0000-0700-000020010000}"/>
            </a:ext>
          </a:extLst>
        </xdr:cNvPr>
        <xdr:cNvCxnSpPr/>
      </xdr:nvCxnSpPr>
      <xdr:spPr>
        <a:xfrm>
          <a:off x="10388600" y="5449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91313</xdr:rowOff>
    </xdr:from>
    <xdr:to>
      <xdr:col>55</xdr:col>
      <xdr:colOff>0</xdr:colOff>
      <xdr:row>38</xdr:row>
      <xdr:rowOff>103505</xdr:rowOff>
    </xdr:to>
    <xdr:cxnSp macro="">
      <xdr:nvCxnSpPr>
        <xdr:cNvPr id="289" name="直線コネクタ 288">
          <a:extLst>
            <a:ext uri="{FF2B5EF4-FFF2-40B4-BE49-F238E27FC236}">
              <a16:creationId xmlns:a16="http://schemas.microsoft.com/office/drawing/2014/main" xmlns="" id="{00000000-0008-0000-0700-000021010000}"/>
            </a:ext>
          </a:extLst>
        </xdr:cNvPr>
        <xdr:cNvCxnSpPr/>
      </xdr:nvCxnSpPr>
      <xdr:spPr>
        <a:xfrm flipV="1">
          <a:off x="9639300" y="6606413"/>
          <a:ext cx="8382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66438</xdr:rowOff>
    </xdr:from>
    <xdr:ext cx="378565" cy="259045"/>
    <xdr:sp macro="" textlink="">
      <xdr:nvSpPr>
        <xdr:cNvPr id="290" name="労働費平均値テキスト">
          <a:extLst>
            <a:ext uri="{FF2B5EF4-FFF2-40B4-BE49-F238E27FC236}">
              <a16:creationId xmlns:a16="http://schemas.microsoft.com/office/drawing/2014/main" xmlns="" id="{00000000-0008-0000-0700-000022010000}"/>
            </a:ext>
          </a:extLst>
        </xdr:cNvPr>
        <xdr:cNvSpPr txBox="1"/>
      </xdr:nvSpPr>
      <xdr:spPr>
        <a:xfrm>
          <a:off x="10528300" y="623863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43561</xdr:rowOff>
    </xdr:from>
    <xdr:to>
      <xdr:col>55</xdr:col>
      <xdr:colOff>50800</xdr:colOff>
      <xdr:row>37</xdr:row>
      <xdr:rowOff>145161</xdr:rowOff>
    </xdr:to>
    <xdr:sp macro="" textlink="">
      <xdr:nvSpPr>
        <xdr:cNvPr id="291" name="フローチャート: 判断 290">
          <a:extLst>
            <a:ext uri="{FF2B5EF4-FFF2-40B4-BE49-F238E27FC236}">
              <a16:creationId xmlns:a16="http://schemas.microsoft.com/office/drawing/2014/main" xmlns="" id="{00000000-0008-0000-0700-000023010000}"/>
            </a:ext>
          </a:extLst>
        </xdr:cNvPr>
        <xdr:cNvSpPr/>
      </xdr:nvSpPr>
      <xdr:spPr>
        <a:xfrm>
          <a:off x="10426700" y="638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98933</xdr:rowOff>
    </xdr:from>
    <xdr:to>
      <xdr:col>50</xdr:col>
      <xdr:colOff>114300</xdr:colOff>
      <xdr:row>38</xdr:row>
      <xdr:rowOff>103505</xdr:rowOff>
    </xdr:to>
    <xdr:cxnSp macro="">
      <xdr:nvCxnSpPr>
        <xdr:cNvPr id="292" name="直線コネクタ 291">
          <a:extLst>
            <a:ext uri="{FF2B5EF4-FFF2-40B4-BE49-F238E27FC236}">
              <a16:creationId xmlns:a16="http://schemas.microsoft.com/office/drawing/2014/main" xmlns="" id="{00000000-0008-0000-0700-000024010000}"/>
            </a:ext>
          </a:extLst>
        </xdr:cNvPr>
        <xdr:cNvCxnSpPr/>
      </xdr:nvCxnSpPr>
      <xdr:spPr>
        <a:xfrm>
          <a:off x="8750300" y="661403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44704</xdr:rowOff>
    </xdr:from>
    <xdr:to>
      <xdr:col>50</xdr:col>
      <xdr:colOff>165100</xdr:colOff>
      <xdr:row>37</xdr:row>
      <xdr:rowOff>146304</xdr:rowOff>
    </xdr:to>
    <xdr:sp macro="" textlink="">
      <xdr:nvSpPr>
        <xdr:cNvPr id="293" name="フローチャート: 判断 292">
          <a:extLst>
            <a:ext uri="{FF2B5EF4-FFF2-40B4-BE49-F238E27FC236}">
              <a16:creationId xmlns:a16="http://schemas.microsoft.com/office/drawing/2014/main" xmlns="" id="{00000000-0008-0000-0700-000025010000}"/>
            </a:ext>
          </a:extLst>
        </xdr:cNvPr>
        <xdr:cNvSpPr/>
      </xdr:nvSpPr>
      <xdr:spPr>
        <a:xfrm>
          <a:off x="9588500" y="6388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162831</xdr:rowOff>
    </xdr:from>
    <xdr:ext cx="378565" cy="259045"/>
    <xdr:sp macro="" textlink="">
      <xdr:nvSpPr>
        <xdr:cNvPr id="294" name="テキスト ボックス 293">
          <a:extLst>
            <a:ext uri="{FF2B5EF4-FFF2-40B4-BE49-F238E27FC236}">
              <a16:creationId xmlns:a16="http://schemas.microsoft.com/office/drawing/2014/main" xmlns="" id="{00000000-0008-0000-0700-000026010000}"/>
            </a:ext>
          </a:extLst>
        </xdr:cNvPr>
        <xdr:cNvSpPr txBox="1"/>
      </xdr:nvSpPr>
      <xdr:spPr>
        <a:xfrm>
          <a:off x="9450017" y="6163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98933</xdr:rowOff>
    </xdr:from>
    <xdr:to>
      <xdr:col>45</xdr:col>
      <xdr:colOff>177800</xdr:colOff>
      <xdr:row>38</xdr:row>
      <xdr:rowOff>114173</xdr:rowOff>
    </xdr:to>
    <xdr:cxnSp macro="">
      <xdr:nvCxnSpPr>
        <xdr:cNvPr id="295" name="直線コネクタ 294">
          <a:extLst>
            <a:ext uri="{FF2B5EF4-FFF2-40B4-BE49-F238E27FC236}">
              <a16:creationId xmlns:a16="http://schemas.microsoft.com/office/drawing/2014/main" xmlns="" id="{00000000-0008-0000-0700-000027010000}"/>
            </a:ext>
          </a:extLst>
        </xdr:cNvPr>
        <xdr:cNvCxnSpPr/>
      </xdr:nvCxnSpPr>
      <xdr:spPr>
        <a:xfrm flipV="1">
          <a:off x="7861300" y="6614033"/>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43942</xdr:rowOff>
    </xdr:from>
    <xdr:to>
      <xdr:col>46</xdr:col>
      <xdr:colOff>38100</xdr:colOff>
      <xdr:row>37</xdr:row>
      <xdr:rowOff>145542</xdr:rowOff>
    </xdr:to>
    <xdr:sp macro="" textlink="">
      <xdr:nvSpPr>
        <xdr:cNvPr id="296" name="フローチャート: 判断 295">
          <a:extLst>
            <a:ext uri="{FF2B5EF4-FFF2-40B4-BE49-F238E27FC236}">
              <a16:creationId xmlns:a16="http://schemas.microsoft.com/office/drawing/2014/main" xmlns="" id="{00000000-0008-0000-0700-000028010000}"/>
            </a:ext>
          </a:extLst>
        </xdr:cNvPr>
        <xdr:cNvSpPr/>
      </xdr:nvSpPr>
      <xdr:spPr>
        <a:xfrm>
          <a:off x="8699500" y="6387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162069</xdr:rowOff>
    </xdr:from>
    <xdr:ext cx="378565" cy="259045"/>
    <xdr:sp macro="" textlink="">
      <xdr:nvSpPr>
        <xdr:cNvPr id="297" name="テキスト ボックス 296">
          <a:extLst>
            <a:ext uri="{FF2B5EF4-FFF2-40B4-BE49-F238E27FC236}">
              <a16:creationId xmlns:a16="http://schemas.microsoft.com/office/drawing/2014/main" xmlns="" id="{00000000-0008-0000-0700-000029010000}"/>
            </a:ext>
          </a:extLst>
        </xdr:cNvPr>
        <xdr:cNvSpPr txBox="1"/>
      </xdr:nvSpPr>
      <xdr:spPr>
        <a:xfrm>
          <a:off x="8561017" y="61628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113792</xdr:rowOff>
    </xdr:from>
    <xdr:to>
      <xdr:col>41</xdr:col>
      <xdr:colOff>50800</xdr:colOff>
      <xdr:row>38</xdr:row>
      <xdr:rowOff>114173</xdr:rowOff>
    </xdr:to>
    <xdr:cxnSp macro="">
      <xdr:nvCxnSpPr>
        <xdr:cNvPr id="298" name="直線コネクタ 297">
          <a:extLst>
            <a:ext uri="{FF2B5EF4-FFF2-40B4-BE49-F238E27FC236}">
              <a16:creationId xmlns:a16="http://schemas.microsoft.com/office/drawing/2014/main" xmlns="" id="{00000000-0008-0000-0700-00002A010000}"/>
            </a:ext>
          </a:extLst>
        </xdr:cNvPr>
        <xdr:cNvCxnSpPr/>
      </xdr:nvCxnSpPr>
      <xdr:spPr>
        <a:xfrm>
          <a:off x="6972300" y="6628892"/>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99568</xdr:rowOff>
    </xdr:from>
    <xdr:to>
      <xdr:col>41</xdr:col>
      <xdr:colOff>101600</xdr:colOff>
      <xdr:row>38</xdr:row>
      <xdr:rowOff>29718</xdr:rowOff>
    </xdr:to>
    <xdr:sp macro="" textlink="">
      <xdr:nvSpPr>
        <xdr:cNvPr id="299" name="フローチャート: 判断 298">
          <a:extLst>
            <a:ext uri="{FF2B5EF4-FFF2-40B4-BE49-F238E27FC236}">
              <a16:creationId xmlns:a16="http://schemas.microsoft.com/office/drawing/2014/main" xmlns="" id="{00000000-0008-0000-0700-00002B010000}"/>
            </a:ext>
          </a:extLst>
        </xdr:cNvPr>
        <xdr:cNvSpPr/>
      </xdr:nvSpPr>
      <xdr:spPr>
        <a:xfrm>
          <a:off x="7810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46245</xdr:rowOff>
    </xdr:from>
    <xdr:ext cx="378565" cy="259045"/>
    <xdr:sp macro="" textlink="">
      <xdr:nvSpPr>
        <xdr:cNvPr id="300" name="テキスト ボックス 299">
          <a:extLst>
            <a:ext uri="{FF2B5EF4-FFF2-40B4-BE49-F238E27FC236}">
              <a16:creationId xmlns:a16="http://schemas.microsoft.com/office/drawing/2014/main" xmlns="" id="{00000000-0008-0000-0700-00002C010000}"/>
            </a:ext>
          </a:extLst>
        </xdr:cNvPr>
        <xdr:cNvSpPr txBox="1"/>
      </xdr:nvSpPr>
      <xdr:spPr>
        <a:xfrm>
          <a:off x="7672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96901</xdr:rowOff>
    </xdr:from>
    <xdr:to>
      <xdr:col>36</xdr:col>
      <xdr:colOff>165100</xdr:colOff>
      <xdr:row>38</xdr:row>
      <xdr:rowOff>27051</xdr:rowOff>
    </xdr:to>
    <xdr:sp macro="" textlink="">
      <xdr:nvSpPr>
        <xdr:cNvPr id="301" name="フローチャート: 判断 300">
          <a:extLst>
            <a:ext uri="{FF2B5EF4-FFF2-40B4-BE49-F238E27FC236}">
              <a16:creationId xmlns:a16="http://schemas.microsoft.com/office/drawing/2014/main" xmlns="" id="{00000000-0008-0000-0700-00002D010000}"/>
            </a:ext>
          </a:extLst>
        </xdr:cNvPr>
        <xdr:cNvSpPr/>
      </xdr:nvSpPr>
      <xdr:spPr>
        <a:xfrm>
          <a:off x="6921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43578</xdr:rowOff>
    </xdr:from>
    <xdr:ext cx="378565" cy="259045"/>
    <xdr:sp macro="" textlink="">
      <xdr:nvSpPr>
        <xdr:cNvPr id="302" name="テキスト ボックス 301">
          <a:extLst>
            <a:ext uri="{FF2B5EF4-FFF2-40B4-BE49-F238E27FC236}">
              <a16:creationId xmlns:a16="http://schemas.microsoft.com/office/drawing/2014/main" xmlns="" id="{00000000-0008-0000-0700-00002E010000}"/>
            </a:ext>
          </a:extLst>
        </xdr:cNvPr>
        <xdr:cNvSpPr txBox="1"/>
      </xdr:nvSpPr>
      <xdr:spPr>
        <a:xfrm>
          <a:off x="6783017" y="6215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xmlns=""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xmlns=""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40513</xdr:rowOff>
    </xdr:from>
    <xdr:to>
      <xdr:col>55</xdr:col>
      <xdr:colOff>50800</xdr:colOff>
      <xdr:row>38</xdr:row>
      <xdr:rowOff>142113</xdr:rowOff>
    </xdr:to>
    <xdr:sp macro="" textlink="">
      <xdr:nvSpPr>
        <xdr:cNvPr id="308" name="楕円 307">
          <a:extLst>
            <a:ext uri="{FF2B5EF4-FFF2-40B4-BE49-F238E27FC236}">
              <a16:creationId xmlns:a16="http://schemas.microsoft.com/office/drawing/2014/main" xmlns="" id="{00000000-0008-0000-0700-000034010000}"/>
            </a:ext>
          </a:extLst>
        </xdr:cNvPr>
        <xdr:cNvSpPr/>
      </xdr:nvSpPr>
      <xdr:spPr>
        <a:xfrm>
          <a:off x="10426700" y="6555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126890</xdr:rowOff>
    </xdr:from>
    <xdr:ext cx="378565" cy="259045"/>
    <xdr:sp macro="" textlink="">
      <xdr:nvSpPr>
        <xdr:cNvPr id="309" name="労働費該当値テキスト">
          <a:extLst>
            <a:ext uri="{FF2B5EF4-FFF2-40B4-BE49-F238E27FC236}">
              <a16:creationId xmlns:a16="http://schemas.microsoft.com/office/drawing/2014/main" xmlns="" id="{00000000-0008-0000-0700-000035010000}"/>
            </a:ext>
          </a:extLst>
        </xdr:cNvPr>
        <xdr:cNvSpPr txBox="1"/>
      </xdr:nvSpPr>
      <xdr:spPr>
        <a:xfrm>
          <a:off x="10528300" y="64705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52705</xdr:rowOff>
    </xdr:from>
    <xdr:to>
      <xdr:col>50</xdr:col>
      <xdr:colOff>165100</xdr:colOff>
      <xdr:row>38</xdr:row>
      <xdr:rowOff>154305</xdr:rowOff>
    </xdr:to>
    <xdr:sp macro="" textlink="">
      <xdr:nvSpPr>
        <xdr:cNvPr id="310" name="楕円 309">
          <a:extLst>
            <a:ext uri="{FF2B5EF4-FFF2-40B4-BE49-F238E27FC236}">
              <a16:creationId xmlns:a16="http://schemas.microsoft.com/office/drawing/2014/main" xmlns="" id="{00000000-0008-0000-0700-000036010000}"/>
            </a:ext>
          </a:extLst>
        </xdr:cNvPr>
        <xdr:cNvSpPr/>
      </xdr:nvSpPr>
      <xdr:spPr>
        <a:xfrm>
          <a:off x="9588500" y="656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145432</xdr:rowOff>
    </xdr:from>
    <xdr:ext cx="378565" cy="259045"/>
    <xdr:sp macro="" textlink="">
      <xdr:nvSpPr>
        <xdr:cNvPr id="311" name="テキスト ボックス 310">
          <a:extLst>
            <a:ext uri="{FF2B5EF4-FFF2-40B4-BE49-F238E27FC236}">
              <a16:creationId xmlns:a16="http://schemas.microsoft.com/office/drawing/2014/main" xmlns="" id="{00000000-0008-0000-0700-000037010000}"/>
            </a:ext>
          </a:extLst>
        </xdr:cNvPr>
        <xdr:cNvSpPr txBox="1"/>
      </xdr:nvSpPr>
      <xdr:spPr>
        <a:xfrm>
          <a:off x="9450017" y="6660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48133</xdr:rowOff>
    </xdr:from>
    <xdr:to>
      <xdr:col>46</xdr:col>
      <xdr:colOff>38100</xdr:colOff>
      <xdr:row>38</xdr:row>
      <xdr:rowOff>149733</xdr:rowOff>
    </xdr:to>
    <xdr:sp macro="" textlink="">
      <xdr:nvSpPr>
        <xdr:cNvPr id="312" name="楕円 311">
          <a:extLst>
            <a:ext uri="{FF2B5EF4-FFF2-40B4-BE49-F238E27FC236}">
              <a16:creationId xmlns:a16="http://schemas.microsoft.com/office/drawing/2014/main" xmlns="" id="{00000000-0008-0000-0700-000038010000}"/>
            </a:ext>
          </a:extLst>
        </xdr:cNvPr>
        <xdr:cNvSpPr/>
      </xdr:nvSpPr>
      <xdr:spPr>
        <a:xfrm>
          <a:off x="8699500" y="6563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140860</xdr:rowOff>
    </xdr:from>
    <xdr:ext cx="378565" cy="259045"/>
    <xdr:sp macro="" textlink="">
      <xdr:nvSpPr>
        <xdr:cNvPr id="313" name="テキスト ボックス 312">
          <a:extLst>
            <a:ext uri="{FF2B5EF4-FFF2-40B4-BE49-F238E27FC236}">
              <a16:creationId xmlns:a16="http://schemas.microsoft.com/office/drawing/2014/main" xmlns="" id="{00000000-0008-0000-0700-000039010000}"/>
            </a:ext>
          </a:extLst>
        </xdr:cNvPr>
        <xdr:cNvSpPr txBox="1"/>
      </xdr:nvSpPr>
      <xdr:spPr>
        <a:xfrm>
          <a:off x="8561017" y="66559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63373</xdr:rowOff>
    </xdr:from>
    <xdr:to>
      <xdr:col>41</xdr:col>
      <xdr:colOff>101600</xdr:colOff>
      <xdr:row>38</xdr:row>
      <xdr:rowOff>164973</xdr:rowOff>
    </xdr:to>
    <xdr:sp macro="" textlink="">
      <xdr:nvSpPr>
        <xdr:cNvPr id="314" name="楕円 313">
          <a:extLst>
            <a:ext uri="{FF2B5EF4-FFF2-40B4-BE49-F238E27FC236}">
              <a16:creationId xmlns:a16="http://schemas.microsoft.com/office/drawing/2014/main" xmlns="" id="{00000000-0008-0000-0700-00003A010000}"/>
            </a:ext>
          </a:extLst>
        </xdr:cNvPr>
        <xdr:cNvSpPr/>
      </xdr:nvSpPr>
      <xdr:spPr>
        <a:xfrm>
          <a:off x="7810500" y="6578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156100</xdr:rowOff>
    </xdr:from>
    <xdr:ext cx="378565" cy="259045"/>
    <xdr:sp macro="" textlink="">
      <xdr:nvSpPr>
        <xdr:cNvPr id="315" name="テキスト ボックス 314">
          <a:extLst>
            <a:ext uri="{FF2B5EF4-FFF2-40B4-BE49-F238E27FC236}">
              <a16:creationId xmlns:a16="http://schemas.microsoft.com/office/drawing/2014/main" xmlns="" id="{00000000-0008-0000-0700-00003B010000}"/>
            </a:ext>
          </a:extLst>
        </xdr:cNvPr>
        <xdr:cNvSpPr txBox="1"/>
      </xdr:nvSpPr>
      <xdr:spPr>
        <a:xfrm>
          <a:off x="7672017" y="66712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62992</xdr:rowOff>
    </xdr:from>
    <xdr:to>
      <xdr:col>36</xdr:col>
      <xdr:colOff>165100</xdr:colOff>
      <xdr:row>38</xdr:row>
      <xdr:rowOff>164592</xdr:rowOff>
    </xdr:to>
    <xdr:sp macro="" textlink="">
      <xdr:nvSpPr>
        <xdr:cNvPr id="316" name="楕円 315">
          <a:extLst>
            <a:ext uri="{FF2B5EF4-FFF2-40B4-BE49-F238E27FC236}">
              <a16:creationId xmlns:a16="http://schemas.microsoft.com/office/drawing/2014/main" xmlns="" id="{00000000-0008-0000-0700-00003C010000}"/>
            </a:ext>
          </a:extLst>
        </xdr:cNvPr>
        <xdr:cNvSpPr/>
      </xdr:nvSpPr>
      <xdr:spPr>
        <a:xfrm>
          <a:off x="6921500" y="657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155719</xdr:rowOff>
    </xdr:from>
    <xdr:ext cx="378565" cy="259045"/>
    <xdr:sp macro="" textlink="">
      <xdr:nvSpPr>
        <xdr:cNvPr id="317" name="テキスト ボックス 316">
          <a:extLst>
            <a:ext uri="{FF2B5EF4-FFF2-40B4-BE49-F238E27FC236}">
              <a16:creationId xmlns:a16="http://schemas.microsoft.com/office/drawing/2014/main" xmlns="" id="{00000000-0008-0000-0700-00003D010000}"/>
            </a:ext>
          </a:extLst>
        </xdr:cNvPr>
        <xdr:cNvSpPr txBox="1"/>
      </xdr:nvSpPr>
      <xdr:spPr>
        <a:xfrm>
          <a:off x="6783017" y="66708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xmlns=""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xmlns=""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xmlns=""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xmlns=""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xmlns=""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xmlns=""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xmlns=""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xmlns=""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xmlns=""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xmlns=""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a:extLst>
            <a:ext uri="{FF2B5EF4-FFF2-40B4-BE49-F238E27FC236}">
              <a16:creationId xmlns:a16="http://schemas.microsoft.com/office/drawing/2014/main" xmlns="" id="{00000000-0008-0000-0700-000048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a:extLst>
            <a:ext uri="{FF2B5EF4-FFF2-40B4-BE49-F238E27FC236}">
              <a16:creationId xmlns:a16="http://schemas.microsoft.com/office/drawing/2014/main" xmlns="" id="{00000000-0008-0000-0700-000049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a:extLst>
            <a:ext uri="{FF2B5EF4-FFF2-40B4-BE49-F238E27FC236}">
              <a16:creationId xmlns:a16="http://schemas.microsoft.com/office/drawing/2014/main" xmlns="" id="{00000000-0008-0000-0700-00004A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1" name="テキスト ボックス 330">
          <a:extLst>
            <a:ext uri="{FF2B5EF4-FFF2-40B4-BE49-F238E27FC236}">
              <a16:creationId xmlns:a16="http://schemas.microsoft.com/office/drawing/2014/main" xmlns="" id="{00000000-0008-0000-0700-00004B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a:extLst>
            <a:ext uri="{FF2B5EF4-FFF2-40B4-BE49-F238E27FC236}">
              <a16:creationId xmlns:a16="http://schemas.microsoft.com/office/drawing/2014/main" xmlns="" id="{00000000-0008-0000-0700-00004C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3" name="テキスト ボックス 332">
          <a:extLst>
            <a:ext uri="{FF2B5EF4-FFF2-40B4-BE49-F238E27FC236}">
              <a16:creationId xmlns:a16="http://schemas.microsoft.com/office/drawing/2014/main" xmlns="" id="{00000000-0008-0000-0700-00004D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a:extLst>
            <a:ext uri="{FF2B5EF4-FFF2-40B4-BE49-F238E27FC236}">
              <a16:creationId xmlns:a16="http://schemas.microsoft.com/office/drawing/2014/main" xmlns="" id="{00000000-0008-0000-0700-00004E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5" name="テキスト ボックス 334">
          <a:extLst>
            <a:ext uri="{FF2B5EF4-FFF2-40B4-BE49-F238E27FC236}">
              <a16:creationId xmlns:a16="http://schemas.microsoft.com/office/drawing/2014/main" xmlns="" id="{00000000-0008-0000-0700-00004F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xmlns="" id="{00000000-0008-0000-07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7" name="テキスト ボックス 336">
          <a:extLst>
            <a:ext uri="{FF2B5EF4-FFF2-40B4-BE49-F238E27FC236}">
              <a16:creationId xmlns:a16="http://schemas.microsoft.com/office/drawing/2014/main" xmlns="" id="{00000000-0008-0000-0700-000051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a:extLst>
            <a:ext uri="{FF2B5EF4-FFF2-40B4-BE49-F238E27FC236}">
              <a16:creationId xmlns:a16="http://schemas.microsoft.com/office/drawing/2014/main" xmlns="" id="{00000000-0008-0000-07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140249</xdr:rowOff>
    </xdr:from>
    <xdr:to>
      <xdr:col>54</xdr:col>
      <xdr:colOff>189865</xdr:colOff>
      <xdr:row>58</xdr:row>
      <xdr:rowOff>138100</xdr:rowOff>
    </xdr:to>
    <xdr:cxnSp macro="">
      <xdr:nvCxnSpPr>
        <xdr:cNvPr id="339" name="直線コネクタ 338">
          <a:extLst>
            <a:ext uri="{FF2B5EF4-FFF2-40B4-BE49-F238E27FC236}">
              <a16:creationId xmlns:a16="http://schemas.microsoft.com/office/drawing/2014/main" xmlns="" id="{00000000-0008-0000-0700-000053010000}"/>
            </a:ext>
          </a:extLst>
        </xdr:cNvPr>
        <xdr:cNvCxnSpPr/>
      </xdr:nvCxnSpPr>
      <xdr:spPr>
        <a:xfrm flipV="1">
          <a:off x="10475595" y="8712749"/>
          <a:ext cx="1270" cy="1369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141927</xdr:rowOff>
    </xdr:from>
    <xdr:ext cx="313932" cy="259045"/>
    <xdr:sp macro="" textlink="">
      <xdr:nvSpPr>
        <xdr:cNvPr id="340" name="農林水産業費最小値テキスト">
          <a:extLst>
            <a:ext uri="{FF2B5EF4-FFF2-40B4-BE49-F238E27FC236}">
              <a16:creationId xmlns:a16="http://schemas.microsoft.com/office/drawing/2014/main" xmlns="" id="{00000000-0008-0000-0700-000054010000}"/>
            </a:ext>
          </a:extLst>
        </xdr:cNvPr>
        <xdr:cNvSpPr txBox="1"/>
      </xdr:nvSpPr>
      <xdr:spPr>
        <a:xfrm>
          <a:off x="10528300" y="100860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138100</xdr:rowOff>
    </xdr:from>
    <xdr:to>
      <xdr:col>55</xdr:col>
      <xdr:colOff>88900</xdr:colOff>
      <xdr:row>58</xdr:row>
      <xdr:rowOff>138100</xdr:rowOff>
    </xdr:to>
    <xdr:cxnSp macro="">
      <xdr:nvCxnSpPr>
        <xdr:cNvPr id="341" name="直線コネクタ 340">
          <a:extLst>
            <a:ext uri="{FF2B5EF4-FFF2-40B4-BE49-F238E27FC236}">
              <a16:creationId xmlns:a16="http://schemas.microsoft.com/office/drawing/2014/main" xmlns="" id="{00000000-0008-0000-0700-000055010000}"/>
            </a:ext>
          </a:extLst>
        </xdr:cNvPr>
        <xdr:cNvCxnSpPr/>
      </xdr:nvCxnSpPr>
      <xdr:spPr>
        <a:xfrm>
          <a:off x="10388600" y="1008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86926</xdr:rowOff>
    </xdr:from>
    <xdr:ext cx="534377" cy="259045"/>
    <xdr:sp macro="" textlink="">
      <xdr:nvSpPr>
        <xdr:cNvPr id="342" name="農林水産業費最大値テキスト">
          <a:extLst>
            <a:ext uri="{FF2B5EF4-FFF2-40B4-BE49-F238E27FC236}">
              <a16:creationId xmlns:a16="http://schemas.microsoft.com/office/drawing/2014/main" xmlns="" id="{00000000-0008-0000-0700-000056010000}"/>
            </a:ext>
          </a:extLst>
        </xdr:cNvPr>
        <xdr:cNvSpPr txBox="1"/>
      </xdr:nvSpPr>
      <xdr:spPr>
        <a:xfrm>
          <a:off x="10528300" y="848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29,988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140249</xdr:rowOff>
    </xdr:from>
    <xdr:to>
      <xdr:col>55</xdr:col>
      <xdr:colOff>88900</xdr:colOff>
      <xdr:row>50</xdr:row>
      <xdr:rowOff>140249</xdr:rowOff>
    </xdr:to>
    <xdr:cxnSp macro="">
      <xdr:nvCxnSpPr>
        <xdr:cNvPr id="343" name="直線コネクタ 342">
          <a:extLst>
            <a:ext uri="{FF2B5EF4-FFF2-40B4-BE49-F238E27FC236}">
              <a16:creationId xmlns:a16="http://schemas.microsoft.com/office/drawing/2014/main" xmlns="" id="{00000000-0008-0000-0700-000057010000}"/>
            </a:ext>
          </a:extLst>
        </xdr:cNvPr>
        <xdr:cNvCxnSpPr/>
      </xdr:nvCxnSpPr>
      <xdr:spPr>
        <a:xfrm>
          <a:off x="10388600" y="8712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83373</xdr:rowOff>
    </xdr:from>
    <xdr:to>
      <xdr:col>55</xdr:col>
      <xdr:colOff>0</xdr:colOff>
      <xdr:row>58</xdr:row>
      <xdr:rowOff>87716</xdr:rowOff>
    </xdr:to>
    <xdr:cxnSp macro="">
      <xdr:nvCxnSpPr>
        <xdr:cNvPr id="344" name="直線コネクタ 343">
          <a:extLst>
            <a:ext uri="{FF2B5EF4-FFF2-40B4-BE49-F238E27FC236}">
              <a16:creationId xmlns:a16="http://schemas.microsoft.com/office/drawing/2014/main" xmlns="" id="{00000000-0008-0000-0700-000058010000}"/>
            </a:ext>
          </a:extLst>
        </xdr:cNvPr>
        <xdr:cNvCxnSpPr/>
      </xdr:nvCxnSpPr>
      <xdr:spPr>
        <a:xfrm>
          <a:off x="9639300" y="10027473"/>
          <a:ext cx="8382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81008</xdr:rowOff>
    </xdr:from>
    <xdr:ext cx="469744" cy="259045"/>
    <xdr:sp macro="" textlink="">
      <xdr:nvSpPr>
        <xdr:cNvPr id="345" name="農林水産業費平均値テキスト">
          <a:extLst>
            <a:ext uri="{FF2B5EF4-FFF2-40B4-BE49-F238E27FC236}">
              <a16:creationId xmlns:a16="http://schemas.microsoft.com/office/drawing/2014/main" xmlns="" id="{00000000-0008-0000-0700-000059010000}"/>
            </a:ext>
          </a:extLst>
        </xdr:cNvPr>
        <xdr:cNvSpPr txBox="1"/>
      </xdr:nvSpPr>
      <xdr:spPr>
        <a:xfrm>
          <a:off x="10528300" y="96822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58131</xdr:rowOff>
    </xdr:from>
    <xdr:to>
      <xdr:col>55</xdr:col>
      <xdr:colOff>50800</xdr:colOff>
      <xdr:row>57</xdr:row>
      <xdr:rowOff>159731</xdr:rowOff>
    </xdr:to>
    <xdr:sp macro="" textlink="">
      <xdr:nvSpPr>
        <xdr:cNvPr id="346" name="フローチャート: 判断 345">
          <a:extLst>
            <a:ext uri="{FF2B5EF4-FFF2-40B4-BE49-F238E27FC236}">
              <a16:creationId xmlns:a16="http://schemas.microsoft.com/office/drawing/2014/main" xmlns="" id="{00000000-0008-0000-0700-00005A010000}"/>
            </a:ext>
          </a:extLst>
        </xdr:cNvPr>
        <xdr:cNvSpPr/>
      </xdr:nvSpPr>
      <xdr:spPr>
        <a:xfrm>
          <a:off x="10426700" y="9830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83373</xdr:rowOff>
    </xdr:from>
    <xdr:to>
      <xdr:col>50</xdr:col>
      <xdr:colOff>114300</xdr:colOff>
      <xdr:row>58</xdr:row>
      <xdr:rowOff>103856</xdr:rowOff>
    </xdr:to>
    <xdr:cxnSp macro="">
      <xdr:nvCxnSpPr>
        <xdr:cNvPr id="347" name="直線コネクタ 346">
          <a:extLst>
            <a:ext uri="{FF2B5EF4-FFF2-40B4-BE49-F238E27FC236}">
              <a16:creationId xmlns:a16="http://schemas.microsoft.com/office/drawing/2014/main" xmlns="" id="{00000000-0008-0000-0700-00005B010000}"/>
            </a:ext>
          </a:extLst>
        </xdr:cNvPr>
        <xdr:cNvCxnSpPr/>
      </xdr:nvCxnSpPr>
      <xdr:spPr>
        <a:xfrm flipV="1">
          <a:off x="8750300" y="10027473"/>
          <a:ext cx="889000" cy="20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66818</xdr:rowOff>
    </xdr:from>
    <xdr:to>
      <xdr:col>50</xdr:col>
      <xdr:colOff>165100</xdr:colOff>
      <xdr:row>57</xdr:row>
      <xdr:rowOff>168418</xdr:rowOff>
    </xdr:to>
    <xdr:sp macro="" textlink="">
      <xdr:nvSpPr>
        <xdr:cNvPr id="348" name="フローチャート: 判断 347">
          <a:extLst>
            <a:ext uri="{FF2B5EF4-FFF2-40B4-BE49-F238E27FC236}">
              <a16:creationId xmlns:a16="http://schemas.microsoft.com/office/drawing/2014/main" xmlns="" id="{00000000-0008-0000-0700-00005C010000}"/>
            </a:ext>
          </a:extLst>
        </xdr:cNvPr>
        <xdr:cNvSpPr/>
      </xdr:nvSpPr>
      <xdr:spPr>
        <a:xfrm>
          <a:off x="9588500" y="983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13495</xdr:rowOff>
    </xdr:from>
    <xdr:ext cx="469744" cy="259045"/>
    <xdr:sp macro="" textlink="">
      <xdr:nvSpPr>
        <xdr:cNvPr id="349" name="テキスト ボックス 348">
          <a:extLst>
            <a:ext uri="{FF2B5EF4-FFF2-40B4-BE49-F238E27FC236}">
              <a16:creationId xmlns:a16="http://schemas.microsoft.com/office/drawing/2014/main" xmlns="" id="{00000000-0008-0000-0700-00005D010000}"/>
            </a:ext>
          </a:extLst>
        </xdr:cNvPr>
        <xdr:cNvSpPr txBox="1"/>
      </xdr:nvSpPr>
      <xdr:spPr>
        <a:xfrm>
          <a:off x="9404428" y="9614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98278</xdr:rowOff>
    </xdr:from>
    <xdr:to>
      <xdr:col>45</xdr:col>
      <xdr:colOff>177800</xdr:colOff>
      <xdr:row>58</xdr:row>
      <xdr:rowOff>103856</xdr:rowOff>
    </xdr:to>
    <xdr:cxnSp macro="">
      <xdr:nvCxnSpPr>
        <xdr:cNvPr id="350" name="直線コネクタ 349">
          <a:extLst>
            <a:ext uri="{FF2B5EF4-FFF2-40B4-BE49-F238E27FC236}">
              <a16:creationId xmlns:a16="http://schemas.microsoft.com/office/drawing/2014/main" xmlns="" id="{00000000-0008-0000-0700-00005E010000}"/>
            </a:ext>
          </a:extLst>
        </xdr:cNvPr>
        <xdr:cNvCxnSpPr/>
      </xdr:nvCxnSpPr>
      <xdr:spPr>
        <a:xfrm>
          <a:off x="7861300" y="10042378"/>
          <a:ext cx="889000" cy="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65949</xdr:rowOff>
    </xdr:from>
    <xdr:to>
      <xdr:col>46</xdr:col>
      <xdr:colOff>38100</xdr:colOff>
      <xdr:row>57</xdr:row>
      <xdr:rowOff>167549</xdr:rowOff>
    </xdr:to>
    <xdr:sp macro="" textlink="">
      <xdr:nvSpPr>
        <xdr:cNvPr id="351" name="フローチャート: 判断 350">
          <a:extLst>
            <a:ext uri="{FF2B5EF4-FFF2-40B4-BE49-F238E27FC236}">
              <a16:creationId xmlns:a16="http://schemas.microsoft.com/office/drawing/2014/main" xmlns="" id="{00000000-0008-0000-0700-00005F010000}"/>
            </a:ext>
          </a:extLst>
        </xdr:cNvPr>
        <xdr:cNvSpPr/>
      </xdr:nvSpPr>
      <xdr:spPr>
        <a:xfrm>
          <a:off x="8699500" y="9838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12626</xdr:rowOff>
    </xdr:from>
    <xdr:ext cx="469744" cy="259045"/>
    <xdr:sp macro="" textlink="">
      <xdr:nvSpPr>
        <xdr:cNvPr id="352" name="テキスト ボックス 351">
          <a:extLst>
            <a:ext uri="{FF2B5EF4-FFF2-40B4-BE49-F238E27FC236}">
              <a16:creationId xmlns:a16="http://schemas.microsoft.com/office/drawing/2014/main" xmlns="" id="{00000000-0008-0000-0700-000060010000}"/>
            </a:ext>
          </a:extLst>
        </xdr:cNvPr>
        <xdr:cNvSpPr txBox="1"/>
      </xdr:nvSpPr>
      <xdr:spPr>
        <a:xfrm>
          <a:off x="8515428" y="9613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98278</xdr:rowOff>
    </xdr:from>
    <xdr:to>
      <xdr:col>41</xdr:col>
      <xdr:colOff>50800</xdr:colOff>
      <xdr:row>58</xdr:row>
      <xdr:rowOff>106462</xdr:rowOff>
    </xdr:to>
    <xdr:cxnSp macro="">
      <xdr:nvCxnSpPr>
        <xdr:cNvPr id="353" name="直線コネクタ 352">
          <a:extLst>
            <a:ext uri="{FF2B5EF4-FFF2-40B4-BE49-F238E27FC236}">
              <a16:creationId xmlns:a16="http://schemas.microsoft.com/office/drawing/2014/main" xmlns="" id="{00000000-0008-0000-0700-000061010000}"/>
            </a:ext>
          </a:extLst>
        </xdr:cNvPr>
        <xdr:cNvCxnSpPr/>
      </xdr:nvCxnSpPr>
      <xdr:spPr>
        <a:xfrm flipV="1">
          <a:off x="6972300" y="10042378"/>
          <a:ext cx="889000" cy="8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153868</xdr:rowOff>
    </xdr:from>
    <xdr:to>
      <xdr:col>41</xdr:col>
      <xdr:colOff>101600</xdr:colOff>
      <xdr:row>57</xdr:row>
      <xdr:rowOff>84018</xdr:rowOff>
    </xdr:to>
    <xdr:sp macro="" textlink="">
      <xdr:nvSpPr>
        <xdr:cNvPr id="354" name="フローチャート: 判断 353">
          <a:extLst>
            <a:ext uri="{FF2B5EF4-FFF2-40B4-BE49-F238E27FC236}">
              <a16:creationId xmlns:a16="http://schemas.microsoft.com/office/drawing/2014/main" xmlns="" id="{00000000-0008-0000-0700-000062010000}"/>
            </a:ext>
          </a:extLst>
        </xdr:cNvPr>
        <xdr:cNvSpPr/>
      </xdr:nvSpPr>
      <xdr:spPr>
        <a:xfrm>
          <a:off x="7810500" y="9755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100545</xdr:rowOff>
    </xdr:from>
    <xdr:ext cx="469744" cy="259045"/>
    <xdr:sp macro="" textlink="">
      <xdr:nvSpPr>
        <xdr:cNvPr id="355" name="テキスト ボックス 354">
          <a:extLst>
            <a:ext uri="{FF2B5EF4-FFF2-40B4-BE49-F238E27FC236}">
              <a16:creationId xmlns:a16="http://schemas.microsoft.com/office/drawing/2014/main" xmlns="" id="{00000000-0008-0000-0700-000063010000}"/>
            </a:ext>
          </a:extLst>
        </xdr:cNvPr>
        <xdr:cNvSpPr txBox="1"/>
      </xdr:nvSpPr>
      <xdr:spPr>
        <a:xfrm>
          <a:off x="7626428" y="9530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160863</xdr:rowOff>
    </xdr:from>
    <xdr:to>
      <xdr:col>36</xdr:col>
      <xdr:colOff>165100</xdr:colOff>
      <xdr:row>57</xdr:row>
      <xdr:rowOff>91013</xdr:rowOff>
    </xdr:to>
    <xdr:sp macro="" textlink="">
      <xdr:nvSpPr>
        <xdr:cNvPr id="356" name="フローチャート: 判断 355">
          <a:extLst>
            <a:ext uri="{FF2B5EF4-FFF2-40B4-BE49-F238E27FC236}">
              <a16:creationId xmlns:a16="http://schemas.microsoft.com/office/drawing/2014/main" xmlns="" id="{00000000-0008-0000-0700-000064010000}"/>
            </a:ext>
          </a:extLst>
        </xdr:cNvPr>
        <xdr:cNvSpPr/>
      </xdr:nvSpPr>
      <xdr:spPr>
        <a:xfrm>
          <a:off x="6921500" y="976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107540</xdr:rowOff>
    </xdr:from>
    <xdr:ext cx="469744" cy="259045"/>
    <xdr:sp macro="" textlink="">
      <xdr:nvSpPr>
        <xdr:cNvPr id="357" name="テキスト ボックス 356">
          <a:extLst>
            <a:ext uri="{FF2B5EF4-FFF2-40B4-BE49-F238E27FC236}">
              <a16:creationId xmlns:a16="http://schemas.microsoft.com/office/drawing/2014/main" xmlns="" id="{00000000-0008-0000-0700-000065010000}"/>
            </a:ext>
          </a:extLst>
        </xdr:cNvPr>
        <xdr:cNvSpPr txBox="1"/>
      </xdr:nvSpPr>
      <xdr:spPr>
        <a:xfrm>
          <a:off x="6737428" y="9537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xmlns="" id="{00000000-0008-0000-07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xmlns="" id="{00000000-0008-0000-07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xmlns="" id="{00000000-0008-0000-07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7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7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36916</xdr:rowOff>
    </xdr:from>
    <xdr:to>
      <xdr:col>55</xdr:col>
      <xdr:colOff>50800</xdr:colOff>
      <xdr:row>58</xdr:row>
      <xdr:rowOff>138516</xdr:rowOff>
    </xdr:to>
    <xdr:sp macro="" textlink="">
      <xdr:nvSpPr>
        <xdr:cNvPr id="363" name="楕円 362">
          <a:extLst>
            <a:ext uri="{FF2B5EF4-FFF2-40B4-BE49-F238E27FC236}">
              <a16:creationId xmlns:a16="http://schemas.microsoft.com/office/drawing/2014/main" xmlns="" id="{00000000-0008-0000-0700-00006B010000}"/>
            </a:ext>
          </a:extLst>
        </xdr:cNvPr>
        <xdr:cNvSpPr/>
      </xdr:nvSpPr>
      <xdr:spPr>
        <a:xfrm>
          <a:off x="10426700" y="998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123293</xdr:rowOff>
    </xdr:from>
    <xdr:ext cx="469744" cy="259045"/>
    <xdr:sp macro="" textlink="">
      <xdr:nvSpPr>
        <xdr:cNvPr id="364" name="農林水産業費該当値テキスト">
          <a:extLst>
            <a:ext uri="{FF2B5EF4-FFF2-40B4-BE49-F238E27FC236}">
              <a16:creationId xmlns:a16="http://schemas.microsoft.com/office/drawing/2014/main" xmlns="" id="{00000000-0008-0000-0700-00006C010000}"/>
            </a:ext>
          </a:extLst>
        </xdr:cNvPr>
        <xdr:cNvSpPr txBox="1"/>
      </xdr:nvSpPr>
      <xdr:spPr>
        <a:xfrm>
          <a:off x="10528300" y="9895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32573</xdr:rowOff>
    </xdr:from>
    <xdr:to>
      <xdr:col>50</xdr:col>
      <xdr:colOff>165100</xdr:colOff>
      <xdr:row>58</xdr:row>
      <xdr:rowOff>134173</xdr:rowOff>
    </xdr:to>
    <xdr:sp macro="" textlink="">
      <xdr:nvSpPr>
        <xdr:cNvPr id="365" name="楕円 364">
          <a:extLst>
            <a:ext uri="{FF2B5EF4-FFF2-40B4-BE49-F238E27FC236}">
              <a16:creationId xmlns:a16="http://schemas.microsoft.com/office/drawing/2014/main" xmlns="" id="{00000000-0008-0000-0700-00006D010000}"/>
            </a:ext>
          </a:extLst>
        </xdr:cNvPr>
        <xdr:cNvSpPr/>
      </xdr:nvSpPr>
      <xdr:spPr>
        <a:xfrm>
          <a:off x="9588500" y="9976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125300</xdr:rowOff>
    </xdr:from>
    <xdr:ext cx="469744" cy="259045"/>
    <xdr:sp macro="" textlink="">
      <xdr:nvSpPr>
        <xdr:cNvPr id="366" name="テキスト ボックス 365">
          <a:extLst>
            <a:ext uri="{FF2B5EF4-FFF2-40B4-BE49-F238E27FC236}">
              <a16:creationId xmlns:a16="http://schemas.microsoft.com/office/drawing/2014/main" xmlns="" id="{00000000-0008-0000-0700-00006E010000}"/>
            </a:ext>
          </a:extLst>
        </xdr:cNvPr>
        <xdr:cNvSpPr txBox="1"/>
      </xdr:nvSpPr>
      <xdr:spPr>
        <a:xfrm>
          <a:off x="9404428" y="10069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53056</xdr:rowOff>
    </xdr:from>
    <xdr:to>
      <xdr:col>46</xdr:col>
      <xdr:colOff>38100</xdr:colOff>
      <xdr:row>58</xdr:row>
      <xdr:rowOff>154656</xdr:rowOff>
    </xdr:to>
    <xdr:sp macro="" textlink="">
      <xdr:nvSpPr>
        <xdr:cNvPr id="367" name="楕円 366">
          <a:extLst>
            <a:ext uri="{FF2B5EF4-FFF2-40B4-BE49-F238E27FC236}">
              <a16:creationId xmlns:a16="http://schemas.microsoft.com/office/drawing/2014/main" xmlns="" id="{00000000-0008-0000-0700-00006F010000}"/>
            </a:ext>
          </a:extLst>
        </xdr:cNvPr>
        <xdr:cNvSpPr/>
      </xdr:nvSpPr>
      <xdr:spPr>
        <a:xfrm>
          <a:off x="8699500" y="999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145783</xdr:rowOff>
    </xdr:from>
    <xdr:ext cx="378565" cy="259045"/>
    <xdr:sp macro="" textlink="">
      <xdr:nvSpPr>
        <xdr:cNvPr id="368" name="テキスト ボックス 367">
          <a:extLst>
            <a:ext uri="{FF2B5EF4-FFF2-40B4-BE49-F238E27FC236}">
              <a16:creationId xmlns:a16="http://schemas.microsoft.com/office/drawing/2014/main" xmlns="" id="{00000000-0008-0000-0700-000070010000}"/>
            </a:ext>
          </a:extLst>
        </xdr:cNvPr>
        <xdr:cNvSpPr txBox="1"/>
      </xdr:nvSpPr>
      <xdr:spPr>
        <a:xfrm>
          <a:off x="8561017" y="10089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47478</xdr:rowOff>
    </xdr:from>
    <xdr:to>
      <xdr:col>41</xdr:col>
      <xdr:colOff>101600</xdr:colOff>
      <xdr:row>58</xdr:row>
      <xdr:rowOff>149078</xdr:rowOff>
    </xdr:to>
    <xdr:sp macro="" textlink="">
      <xdr:nvSpPr>
        <xdr:cNvPr id="369" name="楕円 368">
          <a:extLst>
            <a:ext uri="{FF2B5EF4-FFF2-40B4-BE49-F238E27FC236}">
              <a16:creationId xmlns:a16="http://schemas.microsoft.com/office/drawing/2014/main" xmlns="" id="{00000000-0008-0000-0700-000071010000}"/>
            </a:ext>
          </a:extLst>
        </xdr:cNvPr>
        <xdr:cNvSpPr/>
      </xdr:nvSpPr>
      <xdr:spPr>
        <a:xfrm>
          <a:off x="7810500" y="9991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140205</xdr:rowOff>
    </xdr:from>
    <xdr:ext cx="378565" cy="259045"/>
    <xdr:sp macro="" textlink="">
      <xdr:nvSpPr>
        <xdr:cNvPr id="370" name="テキスト ボックス 369">
          <a:extLst>
            <a:ext uri="{FF2B5EF4-FFF2-40B4-BE49-F238E27FC236}">
              <a16:creationId xmlns:a16="http://schemas.microsoft.com/office/drawing/2014/main" xmlns="" id="{00000000-0008-0000-0700-000072010000}"/>
            </a:ext>
          </a:extLst>
        </xdr:cNvPr>
        <xdr:cNvSpPr txBox="1"/>
      </xdr:nvSpPr>
      <xdr:spPr>
        <a:xfrm>
          <a:off x="7672017" y="100843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55662</xdr:rowOff>
    </xdr:from>
    <xdr:to>
      <xdr:col>36</xdr:col>
      <xdr:colOff>165100</xdr:colOff>
      <xdr:row>58</xdr:row>
      <xdr:rowOff>157262</xdr:rowOff>
    </xdr:to>
    <xdr:sp macro="" textlink="">
      <xdr:nvSpPr>
        <xdr:cNvPr id="371" name="楕円 370">
          <a:extLst>
            <a:ext uri="{FF2B5EF4-FFF2-40B4-BE49-F238E27FC236}">
              <a16:creationId xmlns:a16="http://schemas.microsoft.com/office/drawing/2014/main" xmlns="" id="{00000000-0008-0000-0700-000073010000}"/>
            </a:ext>
          </a:extLst>
        </xdr:cNvPr>
        <xdr:cNvSpPr/>
      </xdr:nvSpPr>
      <xdr:spPr>
        <a:xfrm>
          <a:off x="6921500" y="999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148389</xdr:rowOff>
    </xdr:from>
    <xdr:ext cx="378565" cy="259045"/>
    <xdr:sp macro="" textlink="">
      <xdr:nvSpPr>
        <xdr:cNvPr id="372" name="テキスト ボックス 371">
          <a:extLst>
            <a:ext uri="{FF2B5EF4-FFF2-40B4-BE49-F238E27FC236}">
              <a16:creationId xmlns:a16="http://schemas.microsoft.com/office/drawing/2014/main" xmlns="" id="{00000000-0008-0000-0700-000074010000}"/>
            </a:ext>
          </a:extLst>
        </xdr:cNvPr>
        <xdr:cNvSpPr txBox="1"/>
      </xdr:nvSpPr>
      <xdr:spPr>
        <a:xfrm>
          <a:off x="6783017" y="100924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xmlns="" id="{00000000-0008-0000-07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xmlns="" id="{00000000-0008-0000-07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xmlns="" id="{00000000-0008-0000-07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xmlns="" id="{00000000-0008-0000-07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xmlns="" id="{00000000-0008-0000-07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xmlns="" id="{00000000-0008-0000-07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xmlns="" id="{00000000-0008-0000-07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xmlns="" id="{00000000-0008-0000-07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xmlns="" id="{00000000-0008-0000-07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xmlns="" id="{00000000-0008-0000-07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a:extLst>
            <a:ext uri="{FF2B5EF4-FFF2-40B4-BE49-F238E27FC236}">
              <a16:creationId xmlns:a16="http://schemas.microsoft.com/office/drawing/2014/main" xmlns="" id="{00000000-0008-0000-0700-00007F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a:extLst>
            <a:ext uri="{FF2B5EF4-FFF2-40B4-BE49-F238E27FC236}">
              <a16:creationId xmlns:a16="http://schemas.microsoft.com/office/drawing/2014/main" xmlns="" id="{00000000-0008-0000-0700-000080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a:extLst>
            <a:ext uri="{FF2B5EF4-FFF2-40B4-BE49-F238E27FC236}">
              <a16:creationId xmlns:a16="http://schemas.microsoft.com/office/drawing/2014/main" xmlns="" id="{00000000-0008-0000-0700-000081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a:extLst>
            <a:ext uri="{FF2B5EF4-FFF2-40B4-BE49-F238E27FC236}">
              <a16:creationId xmlns:a16="http://schemas.microsoft.com/office/drawing/2014/main" xmlns="" id="{00000000-0008-0000-0700-000082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a:extLst>
            <a:ext uri="{FF2B5EF4-FFF2-40B4-BE49-F238E27FC236}">
              <a16:creationId xmlns:a16="http://schemas.microsoft.com/office/drawing/2014/main" xmlns="" id="{00000000-0008-0000-0700-000083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a:extLst>
            <a:ext uri="{FF2B5EF4-FFF2-40B4-BE49-F238E27FC236}">
              <a16:creationId xmlns:a16="http://schemas.microsoft.com/office/drawing/2014/main" xmlns="" id="{00000000-0008-0000-0700-000084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a:extLst>
            <a:ext uri="{FF2B5EF4-FFF2-40B4-BE49-F238E27FC236}">
              <a16:creationId xmlns:a16="http://schemas.microsoft.com/office/drawing/2014/main" xmlns="" id="{00000000-0008-0000-0700-000085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a:extLst>
            <a:ext uri="{FF2B5EF4-FFF2-40B4-BE49-F238E27FC236}">
              <a16:creationId xmlns:a16="http://schemas.microsoft.com/office/drawing/2014/main" xmlns="" id="{00000000-0008-0000-0700-000086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a:extLst>
            <a:ext uri="{FF2B5EF4-FFF2-40B4-BE49-F238E27FC236}">
              <a16:creationId xmlns:a16="http://schemas.microsoft.com/office/drawing/2014/main" xmlns="" id="{00000000-0008-0000-0700-000087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2" name="テキスト ボックス 391">
          <a:extLst>
            <a:ext uri="{FF2B5EF4-FFF2-40B4-BE49-F238E27FC236}">
              <a16:creationId xmlns:a16="http://schemas.microsoft.com/office/drawing/2014/main" xmlns="" id="{00000000-0008-0000-0700-000088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a:extLst>
            <a:ext uri="{FF2B5EF4-FFF2-40B4-BE49-F238E27FC236}">
              <a16:creationId xmlns:a16="http://schemas.microsoft.com/office/drawing/2014/main" xmlns="" id="{00000000-0008-0000-0700-000089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a:extLst>
            <a:ext uri="{FF2B5EF4-FFF2-40B4-BE49-F238E27FC236}">
              <a16:creationId xmlns:a16="http://schemas.microsoft.com/office/drawing/2014/main" xmlns="" id="{00000000-0008-0000-0700-00008A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xmlns=""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xmlns="" id="{00000000-0008-0000-07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xmlns=""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57127</xdr:rowOff>
    </xdr:from>
    <xdr:to>
      <xdr:col>54</xdr:col>
      <xdr:colOff>189865</xdr:colOff>
      <xdr:row>79</xdr:row>
      <xdr:rowOff>71872</xdr:rowOff>
    </xdr:to>
    <xdr:cxnSp macro="">
      <xdr:nvCxnSpPr>
        <xdr:cNvPr id="398" name="直線コネクタ 397">
          <a:extLst>
            <a:ext uri="{FF2B5EF4-FFF2-40B4-BE49-F238E27FC236}">
              <a16:creationId xmlns:a16="http://schemas.microsoft.com/office/drawing/2014/main" xmlns="" id="{00000000-0008-0000-0700-00008E010000}"/>
            </a:ext>
          </a:extLst>
        </xdr:cNvPr>
        <xdr:cNvCxnSpPr/>
      </xdr:nvCxnSpPr>
      <xdr:spPr>
        <a:xfrm flipV="1">
          <a:off x="10475595" y="12230077"/>
          <a:ext cx="1270" cy="1386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75699</xdr:rowOff>
    </xdr:from>
    <xdr:ext cx="469744" cy="259045"/>
    <xdr:sp macro="" textlink="">
      <xdr:nvSpPr>
        <xdr:cNvPr id="399" name="商工費最小値テキスト">
          <a:extLst>
            <a:ext uri="{FF2B5EF4-FFF2-40B4-BE49-F238E27FC236}">
              <a16:creationId xmlns:a16="http://schemas.microsoft.com/office/drawing/2014/main" xmlns="" id="{00000000-0008-0000-0700-00008F010000}"/>
            </a:ext>
          </a:extLst>
        </xdr:cNvPr>
        <xdr:cNvSpPr txBox="1"/>
      </xdr:nvSpPr>
      <xdr:spPr>
        <a:xfrm>
          <a:off x="10528300" y="13620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71872</xdr:rowOff>
    </xdr:from>
    <xdr:to>
      <xdr:col>55</xdr:col>
      <xdr:colOff>88900</xdr:colOff>
      <xdr:row>79</xdr:row>
      <xdr:rowOff>71872</xdr:rowOff>
    </xdr:to>
    <xdr:cxnSp macro="">
      <xdr:nvCxnSpPr>
        <xdr:cNvPr id="400" name="直線コネクタ 399">
          <a:extLst>
            <a:ext uri="{FF2B5EF4-FFF2-40B4-BE49-F238E27FC236}">
              <a16:creationId xmlns:a16="http://schemas.microsoft.com/office/drawing/2014/main" xmlns="" id="{00000000-0008-0000-0700-000090010000}"/>
            </a:ext>
          </a:extLst>
        </xdr:cNvPr>
        <xdr:cNvCxnSpPr/>
      </xdr:nvCxnSpPr>
      <xdr:spPr>
        <a:xfrm>
          <a:off x="10388600" y="13616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3804</xdr:rowOff>
    </xdr:from>
    <xdr:ext cx="534377" cy="259045"/>
    <xdr:sp macro="" textlink="">
      <xdr:nvSpPr>
        <xdr:cNvPr id="401" name="商工費最大値テキスト">
          <a:extLst>
            <a:ext uri="{FF2B5EF4-FFF2-40B4-BE49-F238E27FC236}">
              <a16:creationId xmlns:a16="http://schemas.microsoft.com/office/drawing/2014/main" xmlns="" id="{00000000-0008-0000-0700-000091010000}"/>
            </a:ext>
          </a:extLst>
        </xdr:cNvPr>
        <xdr:cNvSpPr txBox="1"/>
      </xdr:nvSpPr>
      <xdr:spPr>
        <a:xfrm>
          <a:off x="10528300" y="12005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86,557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57127</xdr:rowOff>
    </xdr:from>
    <xdr:to>
      <xdr:col>55</xdr:col>
      <xdr:colOff>88900</xdr:colOff>
      <xdr:row>71</xdr:row>
      <xdr:rowOff>57127</xdr:rowOff>
    </xdr:to>
    <xdr:cxnSp macro="">
      <xdr:nvCxnSpPr>
        <xdr:cNvPr id="402" name="直線コネクタ 401">
          <a:extLst>
            <a:ext uri="{FF2B5EF4-FFF2-40B4-BE49-F238E27FC236}">
              <a16:creationId xmlns:a16="http://schemas.microsoft.com/office/drawing/2014/main" xmlns="" id="{00000000-0008-0000-0700-000092010000}"/>
            </a:ext>
          </a:extLst>
        </xdr:cNvPr>
        <xdr:cNvCxnSpPr/>
      </xdr:nvCxnSpPr>
      <xdr:spPr>
        <a:xfrm>
          <a:off x="10388600" y="12230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141610</xdr:rowOff>
    </xdr:from>
    <xdr:to>
      <xdr:col>55</xdr:col>
      <xdr:colOff>0</xdr:colOff>
      <xdr:row>78</xdr:row>
      <xdr:rowOff>144549</xdr:rowOff>
    </xdr:to>
    <xdr:cxnSp macro="">
      <xdr:nvCxnSpPr>
        <xdr:cNvPr id="403" name="直線コネクタ 402">
          <a:extLst>
            <a:ext uri="{FF2B5EF4-FFF2-40B4-BE49-F238E27FC236}">
              <a16:creationId xmlns:a16="http://schemas.microsoft.com/office/drawing/2014/main" xmlns="" id="{00000000-0008-0000-0700-000093010000}"/>
            </a:ext>
          </a:extLst>
        </xdr:cNvPr>
        <xdr:cNvCxnSpPr/>
      </xdr:nvCxnSpPr>
      <xdr:spPr>
        <a:xfrm flipV="1">
          <a:off x="9639300" y="13514710"/>
          <a:ext cx="8382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48373</xdr:rowOff>
    </xdr:from>
    <xdr:ext cx="534377" cy="259045"/>
    <xdr:sp macro="" textlink="">
      <xdr:nvSpPr>
        <xdr:cNvPr id="404" name="商工費平均値テキスト">
          <a:extLst>
            <a:ext uri="{FF2B5EF4-FFF2-40B4-BE49-F238E27FC236}">
              <a16:creationId xmlns:a16="http://schemas.microsoft.com/office/drawing/2014/main" xmlns="" id="{00000000-0008-0000-0700-000094010000}"/>
            </a:ext>
          </a:extLst>
        </xdr:cNvPr>
        <xdr:cNvSpPr txBox="1"/>
      </xdr:nvSpPr>
      <xdr:spPr>
        <a:xfrm>
          <a:off x="10528300" y="13250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25496</xdr:rowOff>
    </xdr:from>
    <xdr:to>
      <xdr:col>55</xdr:col>
      <xdr:colOff>50800</xdr:colOff>
      <xdr:row>78</xdr:row>
      <xdr:rowOff>127096</xdr:rowOff>
    </xdr:to>
    <xdr:sp macro="" textlink="">
      <xdr:nvSpPr>
        <xdr:cNvPr id="405" name="フローチャート: 判断 404">
          <a:extLst>
            <a:ext uri="{FF2B5EF4-FFF2-40B4-BE49-F238E27FC236}">
              <a16:creationId xmlns:a16="http://schemas.microsoft.com/office/drawing/2014/main" xmlns="" id="{00000000-0008-0000-0700-000095010000}"/>
            </a:ext>
          </a:extLst>
        </xdr:cNvPr>
        <xdr:cNvSpPr/>
      </xdr:nvSpPr>
      <xdr:spPr>
        <a:xfrm>
          <a:off x="10426700" y="133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100626</xdr:rowOff>
    </xdr:from>
    <xdr:to>
      <xdr:col>50</xdr:col>
      <xdr:colOff>114300</xdr:colOff>
      <xdr:row>78</xdr:row>
      <xdr:rowOff>144549</xdr:rowOff>
    </xdr:to>
    <xdr:cxnSp macro="">
      <xdr:nvCxnSpPr>
        <xdr:cNvPr id="406" name="直線コネクタ 405">
          <a:extLst>
            <a:ext uri="{FF2B5EF4-FFF2-40B4-BE49-F238E27FC236}">
              <a16:creationId xmlns:a16="http://schemas.microsoft.com/office/drawing/2014/main" xmlns="" id="{00000000-0008-0000-0700-000096010000}"/>
            </a:ext>
          </a:extLst>
        </xdr:cNvPr>
        <xdr:cNvCxnSpPr/>
      </xdr:nvCxnSpPr>
      <xdr:spPr>
        <a:xfrm>
          <a:off x="8750300" y="13473726"/>
          <a:ext cx="889000" cy="43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8922</xdr:rowOff>
    </xdr:from>
    <xdr:to>
      <xdr:col>50</xdr:col>
      <xdr:colOff>165100</xdr:colOff>
      <xdr:row>78</xdr:row>
      <xdr:rowOff>110522</xdr:rowOff>
    </xdr:to>
    <xdr:sp macro="" textlink="">
      <xdr:nvSpPr>
        <xdr:cNvPr id="407" name="フローチャート: 判断 406">
          <a:extLst>
            <a:ext uri="{FF2B5EF4-FFF2-40B4-BE49-F238E27FC236}">
              <a16:creationId xmlns:a16="http://schemas.microsoft.com/office/drawing/2014/main" xmlns="" id="{00000000-0008-0000-0700-000097010000}"/>
            </a:ext>
          </a:extLst>
        </xdr:cNvPr>
        <xdr:cNvSpPr/>
      </xdr:nvSpPr>
      <xdr:spPr>
        <a:xfrm>
          <a:off x="9588500" y="13382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127049</xdr:rowOff>
    </xdr:from>
    <xdr:ext cx="534377" cy="259045"/>
    <xdr:sp macro="" textlink="">
      <xdr:nvSpPr>
        <xdr:cNvPr id="408" name="テキスト ボックス 407">
          <a:extLst>
            <a:ext uri="{FF2B5EF4-FFF2-40B4-BE49-F238E27FC236}">
              <a16:creationId xmlns:a16="http://schemas.microsoft.com/office/drawing/2014/main" xmlns="" id="{00000000-0008-0000-0700-000098010000}"/>
            </a:ext>
          </a:extLst>
        </xdr:cNvPr>
        <xdr:cNvSpPr txBox="1"/>
      </xdr:nvSpPr>
      <xdr:spPr>
        <a:xfrm>
          <a:off x="9372111" y="13157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100626</xdr:rowOff>
    </xdr:from>
    <xdr:to>
      <xdr:col>45</xdr:col>
      <xdr:colOff>177800</xdr:colOff>
      <xdr:row>78</xdr:row>
      <xdr:rowOff>164046</xdr:rowOff>
    </xdr:to>
    <xdr:cxnSp macro="">
      <xdr:nvCxnSpPr>
        <xdr:cNvPr id="409" name="直線コネクタ 408">
          <a:extLst>
            <a:ext uri="{FF2B5EF4-FFF2-40B4-BE49-F238E27FC236}">
              <a16:creationId xmlns:a16="http://schemas.microsoft.com/office/drawing/2014/main" xmlns="" id="{00000000-0008-0000-0700-000099010000}"/>
            </a:ext>
          </a:extLst>
        </xdr:cNvPr>
        <xdr:cNvCxnSpPr/>
      </xdr:nvCxnSpPr>
      <xdr:spPr>
        <a:xfrm flipV="1">
          <a:off x="7861300" y="13473726"/>
          <a:ext cx="889000" cy="63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167963</xdr:rowOff>
    </xdr:from>
    <xdr:to>
      <xdr:col>46</xdr:col>
      <xdr:colOff>38100</xdr:colOff>
      <xdr:row>78</xdr:row>
      <xdr:rowOff>98113</xdr:rowOff>
    </xdr:to>
    <xdr:sp macro="" textlink="">
      <xdr:nvSpPr>
        <xdr:cNvPr id="410" name="フローチャート: 判断 409">
          <a:extLst>
            <a:ext uri="{FF2B5EF4-FFF2-40B4-BE49-F238E27FC236}">
              <a16:creationId xmlns:a16="http://schemas.microsoft.com/office/drawing/2014/main" xmlns="" id="{00000000-0008-0000-0700-00009A010000}"/>
            </a:ext>
          </a:extLst>
        </xdr:cNvPr>
        <xdr:cNvSpPr/>
      </xdr:nvSpPr>
      <xdr:spPr>
        <a:xfrm>
          <a:off x="8699500" y="1336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114640</xdr:rowOff>
    </xdr:from>
    <xdr:ext cx="534377" cy="259045"/>
    <xdr:sp macro="" textlink="">
      <xdr:nvSpPr>
        <xdr:cNvPr id="411" name="テキスト ボックス 410">
          <a:extLst>
            <a:ext uri="{FF2B5EF4-FFF2-40B4-BE49-F238E27FC236}">
              <a16:creationId xmlns:a16="http://schemas.microsoft.com/office/drawing/2014/main" xmlns="" id="{00000000-0008-0000-0700-00009B010000}"/>
            </a:ext>
          </a:extLst>
        </xdr:cNvPr>
        <xdr:cNvSpPr txBox="1"/>
      </xdr:nvSpPr>
      <xdr:spPr>
        <a:xfrm>
          <a:off x="8483111" y="1314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164046</xdr:rowOff>
    </xdr:from>
    <xdr:to>
      <xdr:col>41</xdr:col>
      <xdr:colOff>50800</xdr:colOff>
      <xdr:row>79</xdr:row>
      <xdr:rowOff>16844</xdr:rowOff>
    </xdr:to>
    <xdr:cxnSp macro="">
      <xdr:nvCxnSpPr>
        <xdr:cNvPr id="412" name="直線コネクタ 411">
          <a:extLst>
            <a:ext uri="{FF2B5EF4-FFF2-40B4-BE49-F238E27FC236}">
              <a16:creationId xmlns:a16="http://schemas.microsoft.com/office/drawing/2014/main" xmlns="" id="{00000000-0008-0000-0700-00009C010000}"/>
            </a:ext>
          </a:extLst>
        </xdr:cNvPr>
        <xdr:cNvCxnSpPr/>
      </xdr:nvCxnSpPr>
      <xdr:spPr>
        <a:xfrm flipV="1">
          <a:off x="6972300" y="13537146"/>
          <a:ext cx="889000" cy="24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104739</xdr:rowOff>
    </xdr:from>
    <xdr:to>
      <xdr:col>41</xdr:col>
      <xdr:colOff>101600</xdr:colOff>
      <xdr:row>79</xdr:row>
      <xdr:rowOff>34889</xdr:rowOff>
    </xdr:to>
    <xdr:sp macro="" textlink="">
      <xdr:nvSpPr>
        <xdr:cNvPr id="413" name="フローチャート: 判断 412">
          <a:extLst>
            <a:ext uri="{FF2B5EF4-FFF2-40B4-BE49-F238E27FC236}">
              <a16:creationId xmlns:a16="http://schemas.microsoft.com/office/drawing/2014/main" xmlns="" id="{00000000-0008-0000-0700-00009D010000}"/>
            </a:ext>
          </a:extLst>
        </xdr:cNvPr>
        <xdr:cNvSpPr/>
      </xdr:nvSpPr>
      <xdr:spPr>
        <a:xfrm>
          <a:off x="7810500" y="1347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51416</xdr:rowOff>
    </xdr:from>
    <xdr:ext cx="469744" cy="259045"/>
    <xdr:sp macro="" textlink="">
      <xdr:nvSpPr>
        <xdr:cNvPr id="414" name="テキスト ボックス 413">
          <a:extLst>
            <a:ext uri="{FF2B5EF4-FFF2-40B4-BE49-F238E27FC236}">
              <a16:creationId xmlns:a16="http://schemas.microsoft.com/office/drawing/2014/main" xmlns="" id="{00000000-0008-0000-0700-00009E010000}"/>
            </a:ext>
          </a:extLst>
        </xdr:cNvPr>
        <xdr:cNvSpPr txBox="1"/>
      </xdr:nvSpPr>
      <xdr:spPr>
        <a:xfrm>
          <a:off x="7626428" y="13253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118863</xdr:rowOff>
    </xdr:from>
    <xdr:to>
      <xdr:col>36</xdr:col>
      <xdr:colOff>165100</xdr:colOff>
      <xdr:row>79</xdr:row>
      <xdr:rowOff>49013</xdr:rowOff>
    </xdr:to>
    <xdr:sp macro="" textlink="">
      <xdr:nvSpPr>
        <xdr:cNvPr id="415" name="フローチャート: 判断 414">
          <a:extLst>
            <a:ext uri="{FF2B5EF4-FFF2-40B4-BE49-F238E27FC236}">
              <a16:creationId xmlns:a16="http://schemas.microsoft.com/office/drawing/2014/main" xmlns="" id="{00000000-0008-0000-0700-00009F010000}"/>
            </a:ext>
          </a:extLst>
        </xdr:cNvPr>
        <xdr:cNvSpPr/>
      </xdr:nvSpPr>
      <xdr:spPr>
        <a:xfrm>
          <a:off x="6921500" y="13491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65540</xdr:rowOff>
    </xdr:from>
    <xdr:ext cx="469744" cy="259045"/>
    <xdr:sp macro="" textlink="">
      <xdr:nvSpPr>
        <xdr:cNvPr id="416" name="テキスト ボックス 415">
          <a:extLst>
            <a:ext uri="{FF2B5EF4-FFF2-40B4-BE49-F238E27FC236}">
              <a16:creationId xmlns:a16="http://schemas.microsoft.com/office/drawing/2014/main" xmlns="" id="{00000000-0008-0000-0700-0000A0010000}"/>
            </a:ext>
          </a:extLst>
        </xdr:cNvPr>
        <xdr:cNvSpPr txBox="1"/>
      </xdr:nvSpPr>
      <xdr:spPr>
        <a:xfrm>
          <a:off x="6737428" y="13267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xmlns=""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xmlns=""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90810</xdr:rowOff>
    </xdr:from>
    <xdr:to>
      <xdr:col>55</xdr:col>
      <xdr:colOff>50800</xdr:colOff>
      <xdr:row>79</xdr:row>
      <xdr:rowOff>20960</xdr:rowOff>
    </xdr:to>
    <xdr:sp macro="" textlink="">
      <xdr:nvSpPr>
        <xdr:cNvPr id="422" name="楕円 421">
          <a:extLst>
            <a:ext uri="{FF2B5EF4-FFF2-40B4-BE49-F238E27FC236}">
              <a16:creationId xmlns:a16="http://schemas.microsoft.com/office/drawing/2014/main" xmlns="" id="{00000000-0008-0000-0700-0000A6010000}"/>
            </a:ext>
          </a:extLst>
        </xdr:cNvPr>
        <xdr:cNvSpPr/>
      </xdr:nvSpPr>
      <xdr:spPr>
        <a:xfrm>
          <a:off x="10426700" y="1346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5737</xdr:rowOff>
    </xdr:from>
    <xdr:ext cx="469744" cy="259045"/>
    <xdr:sp macro="" textlink="">
      <xdr:nvSpPr>
        <xdr:cNvPr id="423" name="商工費該当値テキスト">
          <a:extLst>
            <a:ext uri="{FF2B5EF4-FFF2-40B4-BE49-F238E27FC236}">
              <a16:creationId xmlns:a16="http://schemas.microsoft.com/office/drawing/2014/main" xmlns="" id="{00000000-0008-0000-0700-0000A7010000}"/>
            </a:ext>
          </a:extLst>
        </xdr:cNvPr>
        <xdr:cNvSpPr txBox="1"/>
      </xdr:nvSpPr>
      <xdr:spPr>
        <a:xfrm>
          <a:off x="10528300" y="13378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93749</xdr:rowOff>
    </xdr:from>
    <xdr:to>
      <xdr:col>50</xdr:col>
      <xdr:colOff>165100</xdr:colOff>
      <xdr:row>79</xdr:row>
      <xdr:rowOff>23899</xdr:rowOff>
    </xdr:to>
    <xdr:sp macro="" textlink="">
      <xdr:nvSpPr>
        <xdr:cNvPr id="424" name="楕円 423">
          <a:extLst>
            <a:ext uri="{FF2B5EF4-FFF2-40B4-BE49-F238E27FC236}">
              <a16:creationId xmlns:a16="http://schemas.microsoft.com/office/drawing/2014/main" xmlns="" id="{00000000-0008-0000-0700-0000A8010000}"/>
            </a:ext>
          </a:extLst>
        </xdr:cNvPr>
        <xdr:cNvSpPr/>
      </xdr:nvSpPr>
      <xdr:spPr>
        <a:xfrm>
          <a:off x="9588500" y="1346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15026</xdr:rowOff>
    </xdr:from>
    <xdr:ext cx="469744" cy="259045"/>
    <xdr:sp macro="" textlink="">
      <xdr:nvSpPr>
        <xdr:cNvPr id="425" name="テキスト ボックス 424">
          <a:extLst>
            <a:ext uri="{FF2B5EF4-FFF2-40B4-BE49-F238E27FC236}">
              <a16:creationId xmlns:a16="http://schemas.microsoft.com/office/drawing/2014/main" xmlns="" id="{00000000-0008-0000-0700-0000A9010000}"/>
            </a:ext>
          </a:extLst>
        </xdr:cNvPr>
        <xdr:cNvSpPr txBox="1"/>
      </xdr:nvSpPr>
      <xdr:spPr>
        <a:xfrm>
          <a:off x="9404428" y="13559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49826</xdr:rowOff>
    </xdr:from>
    <xdr:to>
      <xdr:col>46</xdr:col>
      <xdr:colOff>38100</xdr:colOff>
      <xdr:row>78</xdr:row>
      <xdr:rowOff>151426</xdr:rowOff>
    </xdr:to>
    <xdr:sp macro="" textlink="">
      <xdr:nvSpPr>
        <xdr:cNvPr id="426" name="楕円 425">
          <a:extLst>
            <a:ext uri="{FF2B5EF4-FFF2-40B4-BE49-F238E27FC236}">
              <a16:creationId xmlns:a16="http://schemas.microsoft.com/office/drawing/2014/main" xmlns="" id="{00000000-0008-0000-0700-0000AA010000}"/>
            </a:ext>
          </a:extLst>
        </xdr:cNvPr>
        <xdr:cNvSpPr/>
      </xdr:nvSpPr>
      <xdr:spPr>
        <a:xfrm>
          <a:off x="8699500" y="1342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142553</xdr:rowOff>
    </xdr:from>
    <xdr:ext cx="534377" cy="259045"/>
    <xdr:sp macro="" textlink="">
      <xdr:nvSpPr>
        <xdr:cNvPr id="427" name="テキスト ボックス 426">
          <a:extLst>
            <a:ext uri="{FF2B5EF4-FFF2-40B4-BE49-F238E27FC236}">
              <a16:creationId xmlns:a16="http://schemas.microsoft.com/office/drawing/2014/main" xmlns="" id="{00000000-0008-0000-0700-0000AB010000}"/>
            </a:ext>
          </a:extLst>
        </xdr:cNvPr>
        <xdr:cNvSpPr txBox="1"/>
      </xdr:nvSpPr>
      <xdr:spPr>
        <a:xfrm>
          <a:off x="8483111" y="13515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113246</xdr:rowOff>
    </xdr:from>
    <xdr:to>
      <xdr:col>41</xdr:col>
      <xdr:colOff>101600</xdr:colOff>
      <xdr:row>79</xdr:row>
      <xdr:rowOff>43396</xdr:rowOff>
    </xdr:to>
    <xdr:sp macro="" textlink="">
      <xdr:nvSpPr>
        <xdr:cNvPr id="428" name="楕円 427">
          <a:extLst>
            <a:ext uri="{FF2B5EF4-FFF2-40B4-BE49-F238E27FC236}">
              <a16:creationId xmlns:a16="http://schemas.microsoft.com/office/drawing/2014/main" xmlns="" id="{00000000-0008-0000-0700-0000AC010000}"/>
            </a:ext>
          </a:extLst>
        </xdr:cNvPr>
        <xdr:cNvSpPr/>
      </xdr:nvSpPr>
      <xdr:spPr>
        <a:xfrm>
          <a:off x="7810500" y="13486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34523</xdr:rowOff>
    </xdr:from>
    <xdr:ext cx="469744" cy="259045"/>
    <xdr:sp macro="" textlink="">
      <xdr:nvSpPr>
        <xdr:cNvPr id="429" name="テキスト ボックス 428">
          <a:extLst>
            <a:ext uri="{FF2B5EF4-FFF2-40B4-BE49-F238E27FC236}">
              <a16:creationId xmlns:a16="http://schemas.microsoft.com/office/drawing/2014/main" xmlns="" id="{00000000-0008-0000-0700-0000AD010000}"/>
            </a:ext>
          </a:extLst>
        </xdr:cNvPr>
        <xdr:cNvSpPr txBox="1"/>
      </xdr:nvSpPr>
      <xdr:spPr>
        <a:xfrm>
          <a:off x="7626428" y="13579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137494</xdr:rowOff>
    </xdr:from>
    <xdr:to>
      <xdr:col>36</xdr:col>
      <xdr:colOff>165100</xdr:colOff>
      <xdr:row>79</xdr:row>
      <xdr:rowOff>67644</xdr:rowOff>
    </xdr:to>
    <xdr:sp macro="" textlink="">
      <xdr:nvSpPr>
        <xdr:cNvPr id="430" name="楕円 429">
          <a:extLst>
            <a:ext uri="{FF2B5EF4-FFF2-40B4-BE49-F238E27FC236}">
              <a16:creationId xmlns:a16="http://schemas.microsoft.com/office/drawing/2014/main" xmlns="" id="{00000000-0008-0000-0700-0000AE010000}"/>
            </a:ext>
          </a:extLst>
        </xdr:cNvPr>
        <xdr:cNvSpPr/>
      </xdr:nvSpPr>
      <xdr:spPr>
        <a:xfrm>
          <a:off x="6921500" y="13510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58771</xdr:rowOff>
    </xdr:from>
    <xdr:ext cx="469744" cy="259045"/>
    <xdr:sp macro="" textlink="">
      <xdr:nvSpPr>
        <xdr:cNvPr id="431" name="テキスト ボックス 430">
          <a:extLst>
            <a:ext uri="{FF2B5EF4-FFF2-40B4-BE49-F238E27FC236}">
              <a16:creationId xmlns:a16="http://schemas.microsoft.com/office/drawing/2014/main" xmlns="" id="{00000000-0008-0000-0700-0000AF010000}"/>
            </a:ext>
          </a:extLst>
        </xdr:cNvPr>
        <xdr:cNvSpPr txBox="1"/>
      </xdr:nvSpPr>
      <xdr:spPr>
        <a:xfrm>
          <a:off x="6737428" y="13603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xmlns=""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xmlns=""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xmlns=""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xmlns=""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xmlns=""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xmlns=""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xmlns=""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xmlns=""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xmlns=""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xmlns=""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2" name="テキスト ボックス 441">
          <a:extLst>
            <a:ext uri="{FF2B5EF4-FFF2-40B4-BE49-F238E27FC236}">
              <a16:creationId xmlns:a16="http://schemas.microsoft.com/office/drawing/2014/main" xmlns="" id="{00000000-0008-0000-0700-0000BA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a:extLst>
            <a:ext uri="{FF2B5EF4-FFF2-40B4-BE49-F238E27FC236}">
              <a16:creationId xmlns:a16="http://schemas.microsoft.com/office/drawing/2014/main" xmlns="" id="{00000000-0008-0000-0700-0000BB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4" name="テキスト ボックス 443">
          <a:extLst>
            <a:ext uri="{FF2B5EF4-FFF2-40B4-BE49-F238E27FC236}">
              <a16:creationId xmlns:a16="http://schemas.microsoft.com/office/drawing/2014/main" xmlns="" id="{00000000-0008-0000-0700-0000BC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a:extLst>
            <a:ext uri="{FF2B5EF4-FFF2-40B4-BE49-F238E27FC236}">
              <a16:creationId xmlns:a16="http://schemas.microsoft.com/office/drawing/2014/main" xmlns="" id="{00000000-0008-0000-0700-0000BD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a:extLst>
            <a:ext uri="{FF2B5EF4-FFF2-40B4-BE49-F238E27FC236}">
              <a16:creationId xmlns:a16="http://schemas.microsoft.com/office/drawing/2014/main" xmlns="" id="{00000000-0008-0000-0700-0000BE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a:extLst>
            <a:ext uri="{FF2B5EF4-FFF2-40B4-BE49-F238E27FC236}">
              <a16:creationId xmlns:a16="http://schemas.microsoft.com/office/drawing/2014/main" xmlns="" id="{00000000-0008-0000-0700-0000BF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8" name="テキスト ボックス 447">
          <a:extLst>
            <a:ext uri="{FF2B5EF4-FFF2-40B4-BE49-F238E27FC236}">
              <a16:creationId xmlns:a16="http://schemas.microsoft.com/office/drawing/2014/main" xmlns="" id="{00000000-0008-0000-0700-0000C0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a:extLst>
            <a:ext uri="{FF2B5EF4-FFF2-40B4-BE49-F238E27FC236}">
              <a16:creationId xmlns:a16="http://schemas.microsoft.com/office/drawing/2014/main" xmlns="" id="{00000000-0008-0000-0700-0000C1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0" name="テキスト ボックス 449">
          <a:extLst>
            <a:ext uri="{FF2B5EF4-FFF2-40B4-BE49-F238E27FC236}">
              <a16:creationId xmlns:a16="http://schemas.microsoft.com/office/drawing/2014/main" xmlns="" id="{00000000-0008-0000-0700-0000C2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a:extLst>
            <a:ext uri="{FF2B5EF4-FFF2-40B4-BE49-F238E27FC236}">
              <a16:creationId xmlns:a16="http://schemas.microsoft.com/office/drawing/2014/main" xmlns="" id="{00000000-0008-0000-0700-0000C3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a:extLst>
            <a:ext uri="{FF2B5EF4-FFF2-40B4-BE49-F238E27FC236}">
              <a16:creationId xmlns:a16="http://schemas.microsoft.com/office/drawing/2014/main" xmlns="" id="{00000000-0008-0000-0700-0000C4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a:extLst>
            <a:ext uri="{FF2B5EF4-FFF2-40B4-BE49-F238E27FC236}">
              <a16:creationId xmlns:a16="http://schemas.microsoft.com/office/drawing/2014/main" xmlns="" id="{00000000-0008-0000-0700-0000C5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a:extLst>
            <a:ext uri="{FF2B5EF4-FFF2-40B4-BE49-F238E27FC236}">
              <a16:creationId xmlns:a16="http://schemas.microsoft.com/office/drawing/2014/main" xmlns="" id="{00000000-0008-0000-0700-0000C6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xmlns=""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xmlns=""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xmlns=""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85424</xdr:rowOff>
    </xdr:from>
    <xdr:to>
      <xdr:col>54</xdr:col>
      <xdr:colOff>189865</xdr:colOff>
      <xdr:row>99</xdr:row>
      <xdr:rowOff>143749</xdr:rowOff>
    </xdr:to>
    <xdr:cxnSp macro="">
      <xdr:nvCxnSpPr>
        <xdr:cNvPr id="458" name="直線コネクタ 457">
          <a:extLst>
            <a:ext uri="{FF2B5EF4-FFF2-40B4-BE49-F238E27FC236}">
              <a16:creationId xmlns:a16="http://schemas.microsoft.com/office/drawing/2014/main" xmlns="" id="{00000000-0008-0000-0700-0000CA010000}"/>
            </a:ext>
          </a:extLst>
        </xdr:cNvPr>
        <xdr:cNvCxnSpPr/>
      </xdr:nvCxnSpPr>
      <xdr:spPr>
        <a:xfrm flipV="1">
          <a:off x="10475595" y="15515924"/>
          <a:ext cx="1270" cy="1601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147576</xdr:rowOff>
    </xdr:from>
    <xdr:ext cx="534377" cy="259045"/>
    <xdr:sp macro="" textlink="">
      <xdr:nvSpPr>
        <xdr:cNvPr id="459" name="土木費最小値テキスト">
          <a:extLst>
            <a:ext uri="{FF2B5EF4-FFF2-40B4-BE49-F238E27FC236}">
              <a16:creationId xmlns:a16="http://schemas.microsoft.com/office/drawing/2014/main" xmlns="" id="{00000000-0008-0000-0700-0000CB010000}"/>
            </a:ext>
          </a:extLst>
        </xdr:cNvPr>
        <xdr:cNvSpPr txBox="1"/>
      </xdr:nvSpPr>
      <xdr:spPr>
        <a:xfrm>
          <a:off x="10528300" y="1712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143749</xdr:rowOff>
    </xdr:from>
    <xdr:to>
      <xdr:col>55</xdr:col>
      <xdr:colOff>88900</xdr:colOff>
      <xdr:row>99</xdr:row>
      <xdr:rowOff>143749</xdr:rowOff>
    </xdr:to>
    <xdr:cxnSp macro="">
      <xdr:nvCxnSpPr>
        <xdr:cNvPr id="460" name="直線コネクタ 459">
          <a:extLst>
            <a:ext uri="{FF2B5EF4-FFF2-40B4-BE49-F238E27FC236}">
              <a16:creationId xmlns:a16="http://schemas.microsoft.com/office/drawing/2014/main" xmlns="" id="{00000000-0008-0000-0700-0000CC010000}"/>
            </a:ext>
          </a:extLst>
        </xdr:cNvPr>
        <xdr:cNvCxnSpPr/>
      </xdr:nvCxnSpPr>
      <xdr:spPr>
        <a:xfrm>
          <a:off x="10388600" y="17117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32101</xdr:rowOff>
    </xdr:from>
    <xdr:ext cx="599010" cy="259045"/>
    <xdr:sp macro="" textlink="">
      <xdr:nvSpPr>
        <xdr:cNvPr id="461" name="土木費最大値テキスト">
          <a:extLst>
            <a:ext uri="{FF2B5EF4-FFF2-40B4-BE49-F238E27FC236}">
              <a16:creationId xmlns:a16="http://schemas.microsoft.com/office/drawing/2014/main" xmlns="" id="{00000000-0008-0000-0700-0000CD010000}"/>
            </a:ext>
          </a:extLst>
        </xdr:cNvPr>
        <xdr:cNvSpPr txBox="1"/>
      </xdr:nvSpPr>
      <xdr:spPr>
        <a:xfrm>
          <a:off x="10528300" y="15291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115,324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85424</xdr:rowOff>
    </xdr:from>
    <xdr:to>
      <xdr:col>55</xdr:col>
      <xdr:colOff>88900</xdr:colOff>
      <xdr:row>90</xdr:row>
      <xdr:rowOff>85424</xdr:rowOff>
    </xdr:to>
    <xdr:cxnSp macro="">
      <xdr:nvCxnSpPr>
        <xdr:cNvPr id="462" name="直線コネクタ 461">
          <a:extLst>
            <a:ext uri="{FF2B5EF4-FFF2-40B4-BE49-F238E27FC236}">
              <a16:creationId xmlns:a16="http://schemas.microsoft.com/office/drawing/2014/main" xmlns="" id="{00000000-0008-0000-0700-0000CE010000}"/>
            </a:ext>
          </a:extLst>
        </xdr:cNvPr>
        <xdr:cNvCxnSpPr/>
      </xdr:nvCxnSpPr>
      <xdr:spPr>
        <a:xfrm>
          <a:off x="10388600" y="15515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10165</xdr:rowOff>
    </xdr:from>
    <xdr:to>
      <xdr:col>55</xdr:col>
      <xdr:colOff>0</xdr:colOff>
      <xdr:row>99</xdr:row>
      <xdr:rowOff>22820</xdr:rowOff>
    </xdr:to>
    <xdr:cxnSp macro="">
      <xdr:nvCxnSpPr>
        <xdr:cNvPr id="463" name="直線コネクタ 462">
          <a:extLst>
            <a:ext uri="{FF2B5EF4-FFF2-40B4-BE49-F238E27FC236}">
              <a16:creationId xmlns:a16="http://schemas.microsoft.com/office/drawing/2014/main" xmlns="" id="{00000000-0008-0000-0700-0000CF010000}"/>
            </a:ext>
          </a:extLst>
        </xdr:cNvPr>
        <xdr:cNvCxnSpPr/>
      </xdr:nvCxnSpPr>
      <xdr:spPr>
        <a:xfrm>
          <a:off x="9639300" y="16983715"/>
          <a:ext cx="838200" cy="12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95269</xdr:rowOff>
    </xdr:from>
    <xdr:ext cx="534377" cy="259045"/>
    <xdr:sp macro="" textlink="">
      <xdr:nvSpPr>
        <xdr:cNvPr id="464" name="土木費平均値テキスト">
          <a:extLst>
            <a:ext uri="{FF2B5EF4-FFF2-40B4-BE49-F238E27FC236}">
              <a16:creationId xmlns:a16="http://schemas.microsoft.com/office/drawing/2014/main" xmlns="" id="{00000000-0008-0000-0700-0000D0010000}"/>
            </a:ext>
          </a:extLst>
        </xdr:cNvPr>
        <xdr:cNvSpPr txBox="1"/>
      </xdr:nvSpPr>
      <xdr:spPr>
        <a:xfrm>
          <a:off x="10528300" y="165544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72392</xdr:rowOff>
    </xdr:from>
    <xdr:to>
      <xdr:col>55</xdr:col>
      <xdr:colOff>50800</xdr:colOff>
      <xdr:row>98</xdr:row>
      <xdr:rowOff>2542</xdr:rowOff>
    </xdr:to>
    <xdr:sp macro="" textlink="">
      <xdr:nvSpPr>
        <xdr:cNvPr id="465" name="フローチャート: 判断 464">
          <a:extLst>
            <a:ext uri="{FF2B5EF4-FFF2-40B4-BE49-F238E27FC236}">
              <a16:creationId xmlns:a16="http://schemas.microsoft.com/office/drawing/2014/main" xmlns="" id="{00000000-0008-0000-0700-0000D1010000}"/>
            </a:ext>
          </a:extLst>
        </xdr:cNvPr>
        <xdr:cNvSpPr/>
      </xdr:nvSpPr>
      <xdr:spPr>
        <a:xfrm>
          <a:off x="10426700" y="1670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102961</xdr:rowOff>
    </xdr:from>
    <xdr:to>
      <xdr:col>50</xdr:col>
      <xdr:colOff>114300</xdr:colOff>
      <xdr:row>99</xdr:row>
      <xdr:rowOff>10165</xdr:rowOff>
    </xdr:to>
    <xdr:cxnSp macro="">
      <xdr:nvCxnSpPr>
        <xdr:cNvPr id="466" name="直線コネクタ 465">
          <a:extLst>
            <a:ext uri="{FF2B5EF4-FFF2-40B4-BE49-F238E27FC236}">
              <a16:creationId xmlns:a16="http://schemas.microsoft.com/office/drawing/2014/main" xmlns="" id="{00000000-0008-0000-0700-0000D2010000}"/>
            </a:ext>
          </a:extLst>
        </xdr:cNvPr>
        <xdr:cNvCxnSpPr/>
      </xdr:nvCxnSpPr>
      <xdr:spPr>
        <a:xfrm>
          <a:off x="8750300" y="16905061"/>
          <a:ext cx="889000" cy="78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65027</xdr:rowOff>
    </xdr:from>
    <xdr:to>
      <xdr:col>50</xdr:col>
      <xdr:colOff>165100</xdr:colOff>
      <xdr:row>97</xdr:row>
      <xdr:rowOff>166627</xdr:rowOff>
    </xdr:to>
    <xdr:sp macro="" textlink="">
      <xdr:nvSpPr>
        <xdr:cNvPr id="467" name="フローチャート: 判断 466">
          <a:extLst>
            <a:ext uri="{FF2B5EF4-FFF2-40B4-BE49-F238E27FC236}">
              <a16:creationId xmlns:a16="http://schemas.microsoft.com/office/drawing/2014/main" xmlns="" id="{00000000-0008-0000-0700-0000D3010000}"/>
            </a:ext>
          </a:extLst>
        </xdr:cNvPr>
        <xdr:cNvSpPr/>
      </xdr:nvSpPr>
      <xdr:spPr>
        <a:xfrm>
          <a:off x="9588500" y="16695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11704</xdr:rowOff>
    </xdr:from>
    <xdr:ext cx="534377" cy="259045"/>
    <xdr:sp macro="" textlink="">
      <xdr:nvSpPr>
        <xdr:cNvPr id="468" name="テキスト ボックス 467">
          <a:extLst>
            <a:ext uri="{FF2B5EF4-FFF2-40B4-BE49-F238E27FC236}">
              <a16:creationId xmlns:a16="http://schemas.microsoft.com/office/drawing/2014/main" xmlns="" id="{00000000-0008-0000-0700-0000D4010000}"/>
            </a:ext>
          </a:extLst>
        </xdr:cNvPr>
        <xdr:cNvSpPr txBox="1"/>
      </xdr:nvSpPr>
      <xdr:spPr>
        <a:xfrm>
          <a:off x="9372111" y="1647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102961</xdr:rowOff>
    </xdr:from>
    <xdr:to>
      <xdr:col>45</xdr:col>
      <xdr:colOff>177800</xdr:colOff>
      <xdr:row>98</xdr:row>
      <xdr:rowOff>127274</xdr:rowOff>
    </xdr:to>
    <xdr:cxnSp macro="">
      <xdr:nvCxnSpPr>
        <xdr:cNvPr id="469" name="直線コネクタ 468">
          <a:extLst>
            <a:ext uri="{FF2B5EF4-FFF2-40B4-BE49-F238E27FC236}">
              <a16:creationId xmlns:a16="http://schemas.microsoft.com/office/drawing/2014/main" xmlns="" id="{00000000-0008-0000-0700-0000D5010000}"/>
            </a:ext>
          </a:extLst>
        </xdr:cNvPr>
        <xdr:cNvCxnSpPr/>
      </xdr:nvCxnSpPr>
      <xdr:spPr>
        <a:xfrm flipV="1">
          <a:off x="7861300" y="16905061"/>
          <a:ext cx="889000" cy="24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89847</xdr:rowOff>
    </xdr:from>
    <xdr:to>
      <xdr:col>46</xdr:col>
      <xdr:colOff>38100</xdr:colOff>
      <xdr:row>98</xdr:row>
      <xdr:rowOff>19997</xdr:rowOff>
    </xdr:to>
    <xdr:sp macro="" textlink="">
      <xdr:nvSpPr>
        <xdr:cNvPr id="470" name="フローチャート: 判断 469">
          <a:extLst>
            <a:ext uri="{FF2B5EF4-FFF2-40B4-BE49-F238E27FC236}">
              <a16:creationId xmlns:a16="http://schemas.microsoft.com/office/drawing/2014/main" xmlns="" id="{00000000-0008-0000-0700-0000D6010000}"/>
            </a:ext>
          </a:extLst>
        </xdr:cNvPr>
        <xdr:cNvSpPr/>
      </xdr:nvSpPr>
      <xdr:spPr>
        <a:xfrm>
          <a:off x="8699500" y="1672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36524</xdr:rowOff>
    </xdr:from>
    <xdr:ext cx="534377" cy="259045"/>
    <xdr:sp macro="" textlink="">
      <xdr:nvSpPr>
        <xdr:cNvPr id="471" name="テキスト ボックス 470">
          <a:extLst>
            <a:ext uri="{FF2B5EF4-FFF2-40B4-BE49-F238E27FC236}">
              <a16:creationId xmlns:a16="http://schemas.microsoft.com/office/drawing/2014/main" xmlns="" id="{00000000-0008-0000-0700-0000D7010000}"/>
            </a:ext>
          </a:extLst>
        </xdr:cNvPr>
        <xdr:cNvSpPr txBox="1"/>
      </xdr:nvSpPr>
      <xdr:spPr>
        <a:xfrm>
          <a:off x="8483111" y="16495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119256</xdr:rowOff>
    </xdr:from>
    <xdr:to>
      <xdr:col>41</xdr:col>
      <xdr:colOff>50800</xdr:colOff>
      <xdr:row>98</xdr:row>
      <xdr:rowOff>127274</xdr:rowOff>
    </xdr:to>
    <xdr:cxnSp macro="">
      <xdr:nvCxnSpPr>
        <xdr:cNvPr id="472" name="直線コネクタ 471">
          <a:extLst>
            <a:ext uri="{FF2B5EF4-FFF2-40B4-BE49-F238E27FC236}">
              <a16:creationId xmlns:a16="http://schemas.microsoft.com/office/drawing/2014/main" xmlns="" id="{00000000-0008-0000-0700-0000D8010000}"/>
            </a:ext>
          </a:extLst>
        </xdr:cNvPr>
        <xdr:cNvCxnSpPr/>
      </xdr:nvCxnSpPr>
      <xdr:spPr>
        <a:xfrm>
          <a:off x="6972300" y="16749906"/>
          <a:ext cx="889000" cy="179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93847</xdr:rowOff>
    </xdr:from>
    <xdr:to>
      <xdr:col>41</xdr:col>
      <xdr:colOff>101600</xdr:colOff>
      <xdr:row>98</xdr:row>
      <xdr:rowOff>23997</xdr:rowOff>
    </xdr:to>
    <xdr:sp macro="" textlink="">
      <xdr:nvSpPr>
        <xdr:cNvPr id="473" name="フローチャート: 判断 472">
          <a:extLst>
            <a:ext uri="{FF2B5EF4-FFF2-40B4-BE49-F238E27FC236}">
              <a16:creationId xmlns:a16="http://schemas.microsoft.com/office/drawing/2014/main" xmlns="" id="{00000000-0008-0000-0700-0000D9010000}"/>
            </a:ext>
          </a:extLst>
        </xdr:cNvPr>
        <xdr:cNvSpPr/>
      </xdr:nvSpPr>
      <xdr:spPr>
        <a:xfrm>
          <a:off x="7810500" y="1672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40524</xdr:rowOff>
    </xdr:from>
    <xdr:ext cx="534377" cy="259045"/>
    <xdr:sp macro="" textlink="">
      <xdr:nvSpPr>
        <xdr:cNvPr id="474" name="テキスト ボックス 473">
          <a:extLst>
            <a:ext uri="{FF2B5EF4-FFF2-40B4-BE49-F238E27FC236}">
              <a16:creationId xmlns:a16="http://schemas.microsoft.com/office/drawing/2014/main" xmlns="" id="{00000000-0008-0000-0700-0000DA010000}"/>
            </a:ext>
          </a:extLst>
        </xdr:cNvPr>
        <xdr:cNvSpPr txBox="1"/>
      </xdr:nvSpPr>
      <xdr:spPr>
        <a:xfrm>
          <a:off x="7594111" y="16499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98599</xdr:rowOff>
    </xdr:from>
    <xdr:to>
      <xdr:col>36</xdr:col>
      <xdr:colOff>165100</xdr:colOff>
      <xdr:row>98</xdr:row>
      <xdr:rowOff>28749</xdr:rowOff>
    </xdr:to>
    <xdr:sp macro="" textlink="">
      <xdr:nvSpPr>
        <xdr:cNvPr id="475" name="フローチャート: 判断 474">
          <a:extLst>
            <a:ext uri="{FF2B5EF4-FFF2-40B4-BE49-F238E27FC236}">
              <a16:creationId xmlns:a16="http://schemas.microsoft.com/office/drawing/2014/main" xmlns="" id="{00000000-0008-0000-0700-0000DB010000}"/>
            </a:ext>
          </a:extLst>
        </xdr:cNvPr>
        <xdr:cNvSpPr/>
      </xdr:nvSpPr>
      <xdr:spPr>
        <a:xfrm>
          <a:off x="6921500" y="16729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19876</xdr:rowOff>
    </xdr:from>
    <xdr:ext cx="534377" cy="259045"/>
    <xdr:sp macro="" textlink="">
      <xdr:nvSpPr>
        <xdr:cNvPr id="476" name="テキスト ボックス 475">
          <a:extLst>
            <a:ext uri="{FF2B5EF4-FFF2-40B4-BE49-F238E27FC236}">
              <a16:creationId xmlns:a16="http://schemas.microsoft.com/office/drawing/2014/main" xmlns="" id="{00000000-0008-0000-0700-0000DC010000}"/>
            </a:ext>
          </a:extLst>
        </xdr:cNvPr>
        <xdr:cNvSpPr txBox="1"/>
      </xdr:nvSpPr>
      <xdr:spPr>
        <a:xfrm>
          <a:off x="6705111" y="1682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xmlns=""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xmlns=""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xmlns=""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xmlns=""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xmlns=""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143470</xdr:rowOff>
    </xdr:from>
    <xdr:to>
      <xdr:col>55</xdr:col>
      <xdr:colOff>50800</xdr:colOff>
      <xdr:row>99</xdr:row>
      <xdr:rowOff>73620</xdr:rowOff>
    </xdr:to>
    <xdr:sp macro="" textlink="">
      <xdr:nvSpPr>
        <xdr:cNvPr id="482" name="楕円 481">
          <a:extLst>
            <a:ext uri="{FF2B5EF4-FFF2-40B4-BE49-F238E27FC236}">
              <a16:creationId xmlns:a16="http://schemas.microsoft.com/office/drawing/2014/main" xmlns="" id="{00000000-0008-0000-0700-0000E2010000}"/>
            </a:ext>
          </a:extLst>
        </xdr:cNvPr>
        <xdr:cNvSpPr/>
      </xdr:nvSpPr>
      <xdr:spPr>
        <a:xfrm>
          <a:off x="10426700" y="1694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58397</xdr:rowOff>
    </xdr:from>
    <xdr:ext cx="534377" cy="259045"/>
    <xdr:sp macro="" textlink="">
      <xdr:nvSpPr>
        <xdr:cNvPr id="483" name="土木費該当値テキスト">
          <a:extLst>
            <a:ext uri="{FF2B5EF4-FFF2-40B4-BE49-F238E27FC236}">
              <a16:creationId xmlns:a16="http://schemas.microsoft.com/office/drawing/2014/main" xmlns="" id="{00000000-0008-0000-0700-0000E3010000}"/>
            </a:ext>
          </a:extLst>
        </xdr:cNvPr>
        <xdr:cNvSpPr txBox="1"/>
      </xdr:nvSpPr>
      <xdr:spPr>
        <a:xfrm>
          <a:off x="10528300" y="16860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130815</xdr:rowOff>
    </xdr:from>
    <xdr:to>
      <xdr:col>50</xdr:col>
      <xdr:colOff>165100</xdr:colOff>
      <xdr:row>99</xdr:row>
      <xdr:rowOff>60965</xdr:rowOff>
    </xdr:to>
    <xdr:sp macro="" textlink="">
      <xdr:nvSpPr>
        <xdr:cNvPr id="484" name="楕円 483">
          <a:extLst>
            <a:ext uri="{FF2B5EF4-FFF2-40B4-BE49-F238E27FC236}">
              <a16:creationId xmlns:a16="http://schemas.microsoft.com/office/drawing/2014/main" xmlns="" id="{00000000-0008-0000-0700-0000E4010000}"/>
            </a:ext>
          </a:extLst>
        </xdr:cNvPr>
        <xdr:cNvSpPr/>
      </xdr:nvSpPr>
      <xdr:spPr>
        <a:xfrm>
          <a:off x="9588500" y="1693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52092</xdr:rowOff>
    </xdr:from>
    <xdr:ext cx="534377" cy="259045"/>
    <xdr:sp macro="" textlink="">
      <xdr:nvSpPr>
        <xdr:cNvPr id="485" name="テキスト ボックス 484">
          <a:extLst>
            <a:ext uri="{FF2B5EF4-FFF2-40B4-BE49-F238E27FC236}">
              <a16:creationId xmlns:a16="http://schemas.microsoft.com/office/drawing/2014/main" xmlns="" id="{00000000-0008-0000-0700-0000E5010000}"/>
            </a:ext>
          </a:extLst>
        </xdr:cNvPr>
        <xdr:cNvSpPr txBox="1"/>
      </xdr:nvSpPr>
      <xdr:spPr>
        <a:xfrm>
          <a:off x="9372111" y="17025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52161</xdr:rowOff>
    </xdr:from>
    <xdr:to>
      <xdr:col>46</xdr:col>
      <xdr:colOff>38100</xdr:colOff>
      <xdr:row>98</xdr:row>
      <xdr:rowOff>153761</xdr:rowOff>
    </xdr:to>
    <xdr:sp macro="" textlink="">
      <xdr:nvSpPr>
        <xdr:cNvPr id="486" name="楕円 485">
          <a:extLst>
            <a:ext uri="{FF2B5EF4-FFF2-40B4-BE49-F238E27FC236}">
              <a16:creationId xmlns:a16="http://schemas.microsoft.com/office/drawing/2014/main" xmlns="" id="{00000000-0008-0000-0700-0000E6010000}"/>
            </a:ext>
          </a:extLst>
        </xdr:cNvPr>
        <xdr:cNvSpPr/>
      </xdr:nvSpPr>
      <xdr:spPr>
        <a:xfrm>
          <a:off x="8699500" y="1685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144888</xdr:rowOff>
    </xdr:from>
    <xdr:ext cx="534377" cy="259045"/>
    <xdr:sp macro="" textlink="">
      <xdr:nvSpPr>
        <xdr:cNvPr id="487" name="テキスト ボックス 486">
          <a:extLst>
            <a:ext uri="{FF2B5EF4-FFF2-40B4-BE49-F238E27FC236}">
              <a16:creationId xmlns:a16="http://schemas.microsoft.com/office/drawing/2014/main" xmlns="" id="{00000000-0008-0000-0700-0000E7010000}"/>
            </a:ext>
          </a:extLst>
        </xdr:cNvPr>
        <xdr:cNvSpPr txBox="1"/>
      </xdr:nvSpPr>
      <xdr:spPr>
        <a:xfrm>
          <a:off x="8483111" y="16946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76474</xdr:rowOff>
    </xdr:from>
    <xdr:to>
      <xdr:col>41</xdr:col>
      <xdr:colOff>101600</xdr:colOff>
      <xdr:row>99</xdr:row>
      <xdr:rowOff>6624</xdr:rowOff>
    </xdr:to>
    <xdr:sp macro="" textlink="">
      <xdr:nvSpPr>
        <xdr:cNvPr id="488" name="楕円 487">
          <a:extLst>
            <a:ext uri="{FF2B5EF4-FFF2-40B4-BE49-F238E27FC236}">
              <a16:creationId xmlns:a16="http://schemas.microsoft.com/office/drawing/2014/main" xmlns="" id="{00000000-0008-0000-0700-0000E8010000}"/>
            </a:ext>
          </a:extLst>
        </xdr:cNvPr>
        <xdr:cNvSpPr/>
      </xdr:nvSpPr>
      <xdr:spPr>
        <a:xfrm>
          <a:off x="7810500" y="1687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169201</xdr:rowOff>
    </xdr:from>
    <xdr:ext cx="534377" cy="259045"/>
    <xdr:sp macro="" textlink="">
      <xdr:nvSpPr>
        <xdr:cNvPr id="489" name="テキスト ボックス 488">
          <a:extLst>
            <a:ext uri="{FF2B5EF4-FFF2-40B4-BE49-F238E27FC236}">
              <a16:creationId xmlns:a16="http://schemas.microsoft.com/office/drawing/2014/main" xmlns="" id="{00000000-0008-0000-0700-0000E9010000}"/>
            </a:ext>
          </a:extLst>
        </xdr:cNvPr>
        <xdr:cNvSpPr txBox="1"/>
      </xdr:nvSpPr>
      <xdr:spPr>
        <a:xfrm>
          <a:off x="7594111" y="16971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68456</xdr:rowOff>
    </xdr:from>
    <xdr:to>
      <xdr:col>36</xdr:col>
      <xdr:colOff>165100</xdr:colOff>
      <xdr:row>97</xdr:row>
      <xdr:rowOff>170056</xdr:rowOff>
    </xdr:to>
    <xdr:sp macro="" textlink="">
      <xdr:nvSpPr>
        <xdr:cNvPr id="490" name="楕円 489">
          <a:extLst>
            <a:ext uri="{FF2B5EF4-FFF2-40B4-BE49-F238E27FC236}">
              <a16:creationId xmlns:a16="http://schemas.microsoft.com/office/drawing/2014/main" xmlns="" id="{00000000-0008-0000-0700-0000EA010000}"/>
            </a:ext>
          </a:extLst>
        </xdr:cNvPr>
        <xdr:cNvSpPr/>
      </xdr:nvSpPr>
      <xdr:spPr>
        <a:xfrm>
          <a:off x="6921500" y="16699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15133</xdr:rowOff>
    </xdr:from>
    <xdr:ext cx="534377" cy="259045"/>
    <xdr:sp macro="" textlink="">
      <xdr:nvSpPr>
        <xdr:cNvPr id="491" name="テキスト ボックス 490">
          <a:extLst>
            <a:ext uri="{FF2B5EF4-FFF2-40B4-BE49-F238E27FC236}">
              <a16:creationId xmlns:a16="http://schemas.microsoft.com/office/drawing/2014/main" xmlns="" id="{00000000-0008-0000-0700-0000EB010000}"/>
            </a:ext>
          </a:extLst>
        </xdr:cNvPr>
        <xdr:cNvSpPr txBox="1"/>
      </xdr:nvSpPr>
      <xdr:spPr>
        <a:xfrm>
          <a:off x="6705111" y="1647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xmlns=""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xmlns=""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xmlns=""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xmlns=""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xmlns=""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xmlns=""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xmlns=""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xmlns=""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xmlns=""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xmlns=""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2" name="テキスト ボックス 501">
          <a:extLst>
            <a:ext uri="{FF2B5EF4-FFF2-40B4-BE49-F238E27FC236}">
              <a16:creationId xmlns:a16="http://schemas.microsoft.com/office/drawing/2014/main" xmlns="" id="{00000000-0008-0000-0700-0000F6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139700</xdr:rowOff>
    </xdr:from>
    <xdr:to>
      <xdr:col>89</xdr:col>
      <xdr:colOff>177800</xdr:colOff>
      <xdr:row>39</xdr:row>
      <xdr:rowOff>139700</xdr:rowOff>
    </xdr:to>
    <xdr:cxnSp macro="">
      <xdr:nvCxnSpPr>
        <xdr:cNvPr id="503" name="直線コネクタ 502">
          <a:extLst>
            <a:ext uri="{FF2B5EF4-FFF2-40B4-BE49-F238E27FC236}">
              <a16:creationId xmlns:a16="http://schemas.microsoft.com/office/drawing/2014/main" xmlns="" id="{00000000-0008-0000-0700-0000F7010000}"/>
            </a:ext>
          </a:extLst>
        </xdr:cNvPr>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168927</xdr:rowOff>
    </xdr:from>
    <xdr:ext cx="467179" cy="259045"/>
    <xdr:sp macro="" textlink="">
      <xdr:nvSpPr>
        <xdr:cNvPr id="504" name="テキスト ボックス 503">
          <a:extLst>
            <a:ext uri="{FF2B5EF4-FFF2-40B4-BE49-F238E27FC236}">
              <a16:creationId xmlns:a16="http://schemas.microsoft.com/office/drawing/2014/main" xmlns="" id="{00000000-0008-0000-0700-0000F8010000}"/>
            </a:ext>
          </a:extLst>
        </xdr:cNvPr>
        <xdr:cNvSpPr txBox="1"/>
      </xdr:nvSpPr>
      <xdr:spPr>
        <a:xfrm>
          <a:off x="11978821" y="6684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5" name="直線コネクタ 504">
          <a:extLst>
            <a:ext uri="{FF2B5EF4-FFF2-40B4-BE49-F238E27FC236}">
              <a16:creationId xmlns:a16="http://schemas.microsoft.com/office/drawing/2014/main" xmlns="" id="{00000000-0008-0000-0700-0000F9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37</xdr:row>
      <xdr:rowOff>54627</xdr:rowOff>
    </xdr:from>
    <xdr:ext cx="467179" cy="259045"/>
    <xdr:sp macro="" textlink="">
      <xdr:nvSpPr>
        <xdr:cNvPr id="506" name="テキスト ボックス 505">
          <a:extLst>
            <a:ext uri="{FF2B5EF4-FFF2-40B4-BE49-F238E27FC236}">
              <a16:creationId xmlns:a16="http://schemas.microsoft.com/office/drawing/2014/main" xmlns="" id="{00000000-0008-0000-0700-0000FA010000}"/>
            </a:ext>
          </a:extLst>
        </xdr:cNvPr>
        <xdr:cNvSpPr txBox="1"/>
      </xdr:nvSpPr>
      <xdr:spPr>
        <a:xfrm>
          <a:off x="11978821" y="6398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507" name="直線コネクタ 506">
          <a:extLst>
            <a:ext uri="{FF2B5EF4-FFF2-40B4-BE49-F238E27FC236}">
              <a16:creationId xmlns:a16="http://schemas.microsoft.com/office/drawing/2014/main" xmlns="" id="{00000000-0008-0000-0700-0000FB010000}"/>
            </a:ext>
          </a:extLst>
        </xdr:cNvPr>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508" name="テキスト ボックス 507">
          <a:extLst>
            <a:ext uri="{FF2B5EF4-FFF2-40B4-BE49-F238E27FC236}">
              <a16:creationId xmlns:a16="http://schemas.microsoft.com/office/drawing/2014/main" xmlns="" id="{00000000-0008-0000-0700-0000FC010000}"/>
            </a:ext>
          </a:extLst>
        </xdr:cNvPr>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a:extLst>
            <a:ext uri="{FF2B5EF4-FFF2-40B4-BE49-F238E27FC236}">
              <a16:creationId xmlns:a16="http://schemas.microsoft.com/office/drawing/2014/main" xmlns="" id="{00000000-0008-0000-0700-0000F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a:extLst>
            <a:ext uri="{FF2B5EF4-FFF2-40B4-BE49-F238E27FC236}">
              <a16:creationId xmlns:a16="http://schemas.microsoft.com/office/drawing/2014/main" xmlns="" id="{00000000-0008-0000-0700-0000FE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11" name="直線コネクタ 510">
          <a:extLst>
            <a:ext uri="{FF2B5EF4-FFF2-40B4-BE49-F238E27FC236}">
              <a16:creationId xmlns:a16="http://schemas.microsoft.com/office/drawing/2014/main" xmlns="" id="{00000000-0008-0000-0700-0000FF010000}"/>
            </a:ext>
          </a:extLst>
        </xdr:cNvPr>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54627</xdr:rowOff>
    </xdr:from>
    <xdr:ext cx="531299" cy="259045"/>
    <xdr:sp macro="" textlink="">
      <xdr:nvSpPr>
        <xdr:cNvPr id="512" name="テキスト ボックス 511">
          <a:extLst>
            <a:ext uri="{FF2B5EF4-FFF2-40B4-BE49-F238E27FC236}">
              <a16:creationId xmlns:a16="http://schemas.microsoft.com/office/drawing/2014/main" xmlns="" id="{00000000-0008-0000-0700-000000020000}"/>
            </a:ext>
          </a:extLst>
        </xdr:cNvPr>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13" name="直線コネクタ 512">
          <a:extLst>
            <a:ext uri="{FF2B5EF4-FFF2-40B4-BE49-F238E27FC236}">
              <a16:creationId xmlns:a16="http://schemas.microsoft.com/office/drawing/2014/main" xmlns="" id="{00000000-0008-0000-0700-00000102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14" name="テキスト ボックス 513">
          <a:extLst>
            <a:ext uri="{FF2B5EF4-FFF2-40B4-BE49-F238E27FC236}">
              <a16:creationId xmlns:a16="http://schemas.microsoft.com/office/drawing/2014/main" xmlns="" id="{00000000-0008-0000-0700-00000202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15" name="直線コネクタ 514">
          <a:extLst>
            <a:ext uri="{FF2B5EF4-FFF2-40B4-BE49-F238E27FC236}">
              <a16:creationId xmlns:a16="http://schemas.microsoft.com/office/drawing/2014/main" xmlns="" id="{00000000-0008-0000-0700-000003020000}"/>
            </a:ext>
          </a:extLst>
        </xdr:cNvPr>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28</xdr:row>
      <xdr:rowOff>168927</xdr:rowOff>
    </xdr:from>
    <xdr:ext cx="531299" cy="259045"/>
    <xdr:sp macro="" textlink="">
      <xdr:nvSpPr>
        <xdr:cNvPr id="516" name="テキスト ボックス 515">
          <a:extLst>
            <a:ext uri="{FF2B5EF4-FFF2-40B4-BE49-F238E27FC236}">
              <a16:creationId xmlns:a16="http://schemas.microsoft.com/office/drawing/2014/main" xmlns="" id="{00000000-0008-0000-0700-000004020000}"/>
            </a:ext>
          </a:extLst>
        </xdr:cNvPr>
        <xdr:cNvSpPr txBox="1"/>
      </xdr:nvSpPr>
      <xdr:spPr>
        <a:xfrm>
          <a:off x="11914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xmlns="" id="{00000000-0008-0000-07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a:extLst>
            <a:ext uri="{FF2B5EF4-FFF2-40B4-BE49-F238E27FC236}">
              <a16:creationId xmlns:a16="http://schemas.microsoft.com/office/drawing/2014/main" xmlns="" id="{00000000-0008-0000-0700-000006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a:extLst>
            <a:ext uri="{FF2B5EF4-FFF2-40B4-BE49-F238E27FC236}">
              <a16:creationId xmlns:a16="http://schemas.microsoft.com/office/drawing/2014/main" xmlns="" id="{00000000-0008-0000-07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156940</xdr:rowOff>
    </xdr:from>
    <xdr:to>
      <xdr:col>85</xdr:col>
      <xdr:colOff>126364</xdr:colOff>
      <xdr:row>38</xdr:row>
      <xdr:rowOff>131223</xdr:rowOff>
    </xdr:to>
    <xdr:cxnSp macro="">
      <xdr:nvCxnSpPr>
        <xdr:cNvPr id="520" name="直線コネクタ 519">
          <a:extLst>
            <a:ext uri="{FF2B5EF4-FFF2-40B4-BE49-F238E27FC236}">
              <a16:creationId xmlns:a16="http://schemas.microsoft.com/office/drawing/2014/main" xmlns="" id="{00000000-0008-0000-0700-000008020000}"/>
            </a:ext>
          </a:extLst>
        </xdr:cNvPr>
        <xdr:cNvCxnSpPr/>
      </xdr:nvCxnSpPr>
      <xdr:spPr>
        <a:xfrm flipV="1">
          <a:off x="16317595" y="5300440"/>
          <a:ext cx="1269" cy="1345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135050</xdr:rowOff>
    </xdr:from>
    <xdr:ext cx="469744" cy="259045"/>
    <xdr:sp macro="" textlink="">
      <xdr:nvSpPr>
        <xdr:cNvPr id="521" name="消防費最小値テキスト">
          <a:extLst>
            <a:ext uri="{FF2B5EF4-FFF2-40B4-BE49-F238E27FC236}">
              <a16:creationId xmlns:a16="http://schemas.microsoft.com/office/drawing/2014/main" xmlns="" id="{00000000-0008-0000-0700-000009020000}"/>
            </a:ext>
          </a:extLst>
        </xdr:cNvPr>
        <xdr:cNvSpPr txBox="1"/>
      </xdr:nvSpPr>
      <xdr:spPr>
        <a:xfrm>
          <a:off x="16370300" y="6650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131223</xdr:rowOff>
    </xdr:from>
    <xdr:to>
      <xdr:col>86</xdr:col>
      <xdr:colOff>25400</xdr:colOff>
      <xdr:row>38</xdr:row>
      <xdr:rowOff>131223</xdr:rowOff>
    </xdr:to>
    <xdr:cxnSp macro="">
      <xdr:nvCxnSpPr>
        <xdr:cNvPr id="522" name="直線コネクタ 521">
          <a:extLst>
            <a:ext uri="{FF2B5EF4-FFF2-40B4-BE49-F238E27FC236}">
              <a16:creationId xmlns:a16="http://schemas.microsoft.com/office/drawing/2014/main" xmlns="" id="{00000000-0008-0000-0700-00000A020000}"/>
            </a:ext>
          </a:extLst>
        </xdr:cNvPr>
        <xdr:cNvCxnSpPr/>
      </xdr:nvCxnSpPr>
      <xdr:spPr>
        <a:xfrm>
          <a:off x="16230600" y="6646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103617</xdr:rowOff>
    </xdr:from>
    <xdr:ext cx="534377" cy="259045"/>
    <xdr:sp macro="" textlink="">
      <xdr:nvSpPr>
        <xdr:cNvPr id="523" name="消防費最大値テキスト">
          <a:extLst>
            <a:ext uri="{FF2B5EF4-FFF2-40B4-BE49-F238E27FC236}">
              <a16:creationId xmlns:a16="http://schemas.microsoft.com/office/drawing/2014/main" xmlns="" id="{00000000-0008-0000-0700-00000B020000}"/>
            </a:ext>
          </a:extLst>
        </xdr:cNvPr>
        <xdr:cNvSpPr txBox="1"/>
      </xdr:nvSpPr>
      <xdr:spPr>
        <a:xfrm>
          <a:off x="16370300" y="5075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156940</xdr:rowOff>
    </xdr:from>
    <xdr:to>
      <xdr:col>86</xdr:col>
      <xdr:colOff>25400</xdr:colOff>
      <xdr:row>30</xdr:row>
      <xdr:rowOff>156940</xdr:rowOff>
    </xdr:to>
    <xdr:cxnSp macro="">
      <xdr:nvCxnSpPr>
        <xdr:cNvPr id="524" name="直線コネクタ 523">
          <a:extLst>
            <a:ext uri="{FF2B5EF4-FFF2-40B4-BE49-F238E27FC236}">
              <a16:creationId xmlns:a16="http://schemas.microsoft.com/office/drawing/2014/main" xmlns="" id="{00000000-0008-0000-0700-00000C020000}"/>
            </a:ext>
          </a:extLst>
        </xdr:cNvPr>
        <xdr:cNvCxnSpPr/>
      </xdr:nvCxnSpPr>
      <xdr:spPr>
        <a:xfrm>
          <a:off x="16230600" y="530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2635</xdr:rowOff>
    </xdr:from>
    <xdr:to>
      <xdr:col>85</xdr:col>
      <xdr:colOff>127000</xdr:colOff>
      <xdr:row>37</xdr:row>
      <xdr:rowOff>23114</xdr:rowOff>
    </xdr:to>
    <xdr:cxnSp macro="">
      <xdr:nvCxnSpPr>
        <xdr:cNvPr id="525" name="直線コネクタ 524">
          <a:extLst>
            <a:ext uri="{FF2B5EF4-FFF2-40B4-BE49-F238E27FC236}">
              <a16:creationId xmlns:a16="http://schemas.microsoft.com/office/drawing/2014/main" xmlns="" id="{00000000-0008-0000-0700-00000D020000}"/>
            </a:ext>
          </a:extLst>
        </xdr:cNvPr>
        <xdr:cNvCxnSpPr/>
      </xdr:nvCxnSpPr>
      <xdr:spPr>
        <a:xfrm>
          <a:off x="15481300" y="6346285"/>
          <a:ext cx="838200" cy="20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61961</xdr:rowOff>
    </xdr:from>
    <xdr:ext cx="534377" cy="259045"/>
    <xdr:sp macro="" textlink="">
      <xdr:nvSpPr>
        <xdr:cNvPr id="526" name="消防費平均値テキスト">
          <a:extLst>
            <a:ext uri="{FF2B5EF4-FFF2-40B4-BE49-F238E27FC236}">
              <a16:creationId xmlns:a16="http://schemas.microsoft.com/office/drawing/2014/main" xmlns="" id="{00000000-0008-0000-0700-00000E020000}"/>
            </a:ext>
          </a:extLst>
        </xdr:cNvPr>
        <xdr:cNvSpPr txBox="1"/>
      </xdr:nvSpPr>
      <xdr:spPr>
        <a:xfrm>
          <a:off x="16370300" y="5891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39084</xdr:rowOff>
    </xdr:from>
    <xdr:to>
      <xdr:col>85</xdr:col>
      <xdr:colOff>177800</xdr:colOff>
      <xdr:row>35</xdr:row>
      <xdr:rowOff>140684</xdr:rowOff>
    </xdr:to>
    <xdr:sp macro="" textlink="">
      <xdr:nvSpPr>
        <xdr:cNvPr id="527" name="フローチャート: 判断 526">
          <a:extLst>
            <a:ext uri="{FF2B5EF4-FFF2-40B4-BE49-F238E27FC236}">
              <a16:creationId xmlns:a16="http://schemas.microsoft.com/office/drawing/2014/main" xmlns="" id="{00000000-0008-0000-0700-00000F020000}"/>
            </a:ext>
          </a:extLst>
        </xdr:cNvPr>
        <xdr:cNvSpPr/>
      </xdr:nvSpPr>
      <xdr:spPr>
        <a:xfrm>
          <a:off x="16268700" y="603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137223</xdr:rowOff>
    </xdr:from>
    <xdr:to>
      <xdr:col>81</xdr:col>
      <xdr:colOff>50800</xdr:colOff>
      <xdr:row>37</xdr:row>
      <xdr:rowOff>2635</xdr:rowOff>
    </xdr:to>
    <xdr:cxnSp macro="">
      <xdr:nvCxnSpPr>
        <xdr:cNvPr id="528" name="直線コネクタ 527">
          <a:extLst>
            <a:ext uri="{FF2B5EF4-FFF2-40B4-BE49-F238E27FC236}">
              <a16:creationId xmlns:a16="http://schemas.microsoft.com/office/drawing/2014/main" xmlns="" id="{00000000-0008-0000-0700-000010020000}"/>
            </a:ext>
          </a:extLst>
        </xdr:cNvPr>
        <xdr:cNvCxnSpPr/>
      </xdr:nvCxnSpPr>
      <xdr:spPr>
        <a:xfrm>
          <a:off x="14592300" y="6137973"/>
          <a:ext cx="889000" cy="208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35655</xdr:rowOff>
    </xdr:from>
    <xdr:to>
      <xdr:col>81</xdr:col>
      <xdr:colOff>101600</xdr:colOff>
      <xdr:row>35</xdr:row>
      <xdr:rowOff>137255</xdr:rowOff>
    </xdr:to>
    <xdr:sp macro="" textlink="">
      <xdr:nvSpPr>
        <xdr:cNvPr id="529" name="フローチャート: 判断 528">
          <a:extLst>
            <a:ext uri="{FF2B5EF4-FFF2-40B4-BE49-F238E27FC236}">
              <a16:creationId xmlns:a16="http://schemas.microsoft.com/office/drawing/2014/main" xmlns="" id="{00000000-0008-0000-0700-000011020000}"/>
            </a:ext>
          </a:extLst>
        </xdr:cNvPr>
        <xdr:cNvSpPr/>
      </xdr:nvSpPr>
      <xdr:spPr>
        <a:xfrm>
          <a:off x="15430500" y="603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153782</xdr:rowOff>
    </xdr:from>
    <xdr:ext cx="534377" cy="259045"/>
    <xdr:sp macro="" textlink="">
      <xdr:nvSpPr>
        <xdr:cNvPr id="530" name="テキスト ボックス 529">
          <a:extLst>
            <a:ext uri="{FF2B5EF4-FFF2-40B4-BE49-F238E27FC236}">
              <a16:creationId xmlns:a16="http://schemas.microsoft.com/office/drawing/2014/main" xmlns="" id="{00000000-0008-0000-0700-000012020000}"/>
            </a:ext>
          </a:extLst>
        </xdr:cNvPr>
        <xdr:cNvSpPr txBox="1"/>
      </xdr:nvSpPr>
      <xdr:spPr>
        <a:xfrm>
          <a:off x="15214111" y="5811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137223</xdr:rowOff>
    </xdr:from>
    <xdr:to>
      <xdr:col>76</xdr:col>
      <xdr:colOff>114300</xdr:colOff>
      <xdr:row>36</xdr:row>
      <xdr:rowOff>129413</xdr:rowOff>
    </xdr:to>
    <xdr:cxnSp macro="">
      <xdr:nvCxnSpPr>
        <xdr:cNvPr id="531" name="直線コネクタ 530">
          <a:extLst>
            <a:ext uri="{FF2B5EF4-FFF2-40B4-BE49-F238E27FC236}">
              <a16:creationId xmlns:a16="http://schemas.microsoft.com/office/drawing/2014/main" xmlns="" id="{00000000-0008-0000-0700-000013020000}"/>
            </a:ext>
          </a:extLst>
        </xdr:cNvPr>
        <xdr:cNvCxnSpPr/>
      </xdr:nvCxnSpPr>
      <xdr:spPr>
        <a:xfrm flipV="1">
          <a:off x="13703300" y="6137973"/>
          <a:ext cx="889000" cy="163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142335</xdr:rowOff>
    </xdr:from>
    <xdr:to>
      <xdr:col>76</xdr:col>
      <xdr:colOff>165100</xdr:colOff>
      <xdr:row>35</xdr:row>
      <xdr:rowOff>72485</xdr:rowOff>
    </xdr:to>
    <xdr:sp macro="" textlink="">
      <xdr:nvSpPr>
        <xdr:cNvPr id="532" name="フローチャート: 判断 531">
          <a:extLst>
            <a:ext uri="{FF2B5EF4-FFF2-40B4-BE49-F238E27FC236}">
              <a16:creationId xmlns:a16="http://schemas.microsoft.com/office/drawing/2014/main" xmlns="" id="{00000000-0008-0000-0700-000014020000}"/>
            </a:ext>
          </a:extLst>
        </xdr:cNvPr>
        <xdr:cNvSpPr/>
      </xdr:nvSpPr>
      <xdr:spPr>
        <a:xfrm>
          <a:off x="14541500" y="5971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89012</xdr:rowOff>
    </xdr:from>
    <xdr:ext cx="534377" cy="259045"/>
    <xdr:sp macro="" textlink="">
      <xdr:nvSpPr>
        <xdr:cNvPr id="533" name="テキスト ボックス 532">
          <a:extLst>
            <a:ext uri="{FF2B5EF4-FFF2-40B4-BE49-F238E27FC236}">
              <a16:creationId xmlns:a16="http://schemas.microsoft.com/office/drawing/2014/main" xmlns="" id="{00000000-0008-0000-0700-000015020000}"/>
            </a:ext>
          </a:extLst>
        </xdr:cNvPr>
        <xdr:cNvSpPr txBox="1"/>
      </xdr:nvSpPr>
      <xdr:spPr>
        <a:xfrm>
          <a:off x="14325111" y="5746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129413</xdr:rowOff>
    </xdr:from>
    <xdr:to>
      <xdr:col>71</xdr:col>
      <xdr:colOff>177800</xdr:colOff>
      <xdr:row>37</xdr:row>
      <xdr:rowOff>27496</xdr:rowOff>
    </xdr:to>
    <xdr:cxnSp macro="">
      <xdr:nvCxnSpPr>
        <xdr:cNvPr id="534" name="直線コネクタ 533">
          <a:extLst>
            <a:ext uri="{FF2B5EF4-FFF2-40B4-BE49-F238E27FC236}">
              <a16:creationId xmlns:a16="http://schemas.microsoft.com/office/drawing/2014/main" xmlns="" id="{00000000-0008-0000-0700-000016020000}"/>
            </a:ext>
          </a:extLst>
        </xdr:cNvPr>
        <xdr:cNvCxnSpPr/>
      </xdr:nvCxnSpPr>
      <xdr:spPr>
        <a:xfrm flipV="1">
          <a:off x="12814300" y="6301613"/>
          <a:ext cx="889000" cy="6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97568</xdr:rowOff>
    </xdr:from>
    <xdr:to>
      <xdr:col>72</xdr:col>
      <xdr:colOff>38100</xdr:colOff>
      <xdr:row>35</xdr:row>
      <xdr:rowOff>27718</xdr:rowOff>
    </xdr:to>
    <xdr:sp macro="" textlink="">
      <xdr:nvSpPr>
        <xdr:cNvPr id="535" name="フローチャート: 判断 534">
          <a:extLst>
            <a:ext uri="{FF2B5EF4-FFF2-40B4-BE49-F238E27FC236}">
              <a16:creationId xmlns:a16="http://schemas.microsoft.com/office/drawing/2014/main" xmlns="" id="{00000000-0008-0000-0700-000017020000}"/>
            </a:ext>
          </a:extLst>
        </xdr:cNvPr>
        <xdr:cNvSpPr/>
      </xdr:nvSpPr>
      <xdr:spPr>
        <a:xfrm>
          <a:off x="13652500" y="592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44245</xdr:rowOff>
    </xdr:from>
    <xdr:ext cx="534377" cy="259045"/>
    <xdr:sp macro="" textlink="">
      <xdr:nvSpPr>
        <xdr:cNvPr id="536" name="テキスト ボックス 535">
          <a:extLst>
            <a:ext uri="{FF2B5EF4-FFF2-40B4-BE49-F238E27FC236}">
              <a16:creationId xmlns:a16="http://schemas.microsoft.com/office/drawing/2014/main" xmlns="" id="{00000000-0008-0000-0700-000018020000}"/>
            </a:ext>
          </a:extLst>
        </xdr:cNvPr>
        <xdr:cNvSpPr txBox="1"/>
      </xdr:nvSpPr>
      <xdr:spPr>
        <a:xfrm>
          <a:off x="13436111" y="5702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152717</xdr:rowOff>
    </xdr:from>
    <xdr:to>
      <xdr:col>67</xdr:col>
      <xdr:colOff>101600</xdr:colOff>
      <xdr:row>35</xdr:row>
      <xdr:rowOff>82867</xdr:rowOff>
    </xdr:to>
    <xdr:sp macro="" textlink="">
      <xdr:nvSpPr>
        <xdr:cNvPr id="537" name="フローチャート: 判断 536">
          <a:extLst>
            <a:ext uri="{FF2B5EF4-FFF2-40B4-BE49-F238E27FC236}">
              <a16:creationId xmlns:a16="http://schemas.microsoft.com/office/drawing/2014/main" xmlns="" id="{00000000-0008-0000-0700-000019020000}"/>
            </a:ext>
          </a:extLst>
        </xdr:cNvPr>
        <xdr:cNvSpPr/>
      </xdr:nvSpPr>
      <xdr:spPr>
        <a:xfrm>
          <a:off x="12763500" y="5982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99394</xdr:rowOff>
    </xdr:from>
    <xdr:ext cx="534377" cy="259045"/>
    <xdr:sp macro="" textlink="">
      <xdr:nvSpPr>
        <xdr:cNvPr id="538" name="テキスト ボックス 537">
          <a:extLst>
            <a:ext uri="{FF2B5EF4-FFF2-40B4-BE49-F238E27FC236}">
              <a16:creationId xmlns:a16="http://schemas.microsoft.com/office/drawing/2014/main" xmlns="" id="{00000000-0008-0000-0700-00001A020000}"/>
            </a:ext>
          </a:extLst>
        </xdr:cNvPr>
        <xdr:cNvSpPr txBox="1"/>
      </xdr:nvSpPr>
      <xdr:spPr>
        <a:xfrm>
          <a:off x="12547111" y="5757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xmlns="" id="{00000000-0008-0000-07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xmlns="" id="{00000000-0008-0000-07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xmlns="" id="{00000000-0008-0000-07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xmlns="" id="{00000000-0008-0000-07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xmlns="" id="{00000000-0008-0000-07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143764</xdr:rowOff>
    </xdr:from>
    <xdr:to>
      <xdr:col>85</xdr:col>
      <xdr:colOff>177800</xdr:colOff>
      <xdr:row>37</xdr:row>
      <xdr:rowOff>73914</xdr:rowOff>
    </xdr:to>
    <xdr:sp macro="" textlink="">
      <xdr:nvSpPr>
        <xdr:cNvPr id="544" name="楕円 543">
          <a:extLst>
            <a:ext uri="{FF2B5EF4-FFF2-40B4-BE49-F238E27FC236}">
              <a16:creationId xmlns:a16="http://schemas.microsoft.com/office/drawing/2014/main" xmlns="" id="{00000000-0008-0000-0700-000020020000}"/>
            </a:ext>
          </a:extLst>
        </xdr:cNvPr>
        <xdr:cNvSpPr/>
      </xdr:nvSpPr>
      <xdr:spPr>
        <a:xfrm>
          <a:off x="16268700" y="6315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122191</xdr:rowOff>
    </xdr:from>
    <xdr:ext cx="534377" cy="259045"/>
    <xdr:sp macro="" textlink="">
      <xdr:nvSpPr>
        <xdr:cNvPr id="545" name="消防費該当値テキスト">
          <a:extLst>
            <a:ext uri="{FF2B5EF4-FFF2-40B4-BE49-F238E27FC236}">
              <a16:creationId xmlns:a16="http://schemas.microsoft.com/office/drawing/2014/main" xmlns="" id="{00000000-0008-0000-0700-000021020000}"/>
            </a:ext>
          </a:extLst>
        </xdr:cNvPr>
        <xdr:cNvSpPr txBox="1"/>
      </xdr:nvSpPr>
      <xdr:spPr>
        <a:xfrm>
          <a:off x="16370300" y="6294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123285</xdr:rowOff>
    </xdr:from>
    <xdr:to>
      <xdr:col>81</xdr:col>
      <xdr:colOff>101600</xdr:colOff>
      <xdr:row>37</xdr:row>
      <xdr:rowOff>53435</xdr:rowOff>
    </xdr:to>
    <xdr:sp macro="" textlink="">
      <xdr:nvSpPr>
        <xdr:cNvPr id="546" name="楕円 545">
          <a:extLst>
            <a:ext uri="{FF2B5EF4-FFF2-40B4-BE49-F238E27FC236}">
              <a16:creationId xmlns:a16="http://schemas.microsoft.com/office/drawing/2014/main" xmlns="" id="{00000000-0008-0000-0700-000022020000}"/>
            </a:ext>
          </a:extLst>
        </xdr:cNvPr>
        <xdr:cNvSpPr/>
      </xdr:nvSpPr>
      <xdr:spPr>
        <a:xfrm>
          <a:off x="15430500" y="6295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44562</xdr:rowOff>
    </xdr:from>
    <xdr:ext cx="534377" cy="259045"/>
    <xdr:sp macro="" textlink="">
      <xdr:nvSpPr>
        <xdr:cNvPr id="547" name="テキスト ボックス 546">
          <a:extLst>
            <a:ext uri="{FF2B5EF4-FFF2-40B4-BE49-F238E27FC236}">
              <a16:creationId xmlns:a16="http://schemas.microsoft.com/office/drawing/2014/main" xmlns="" id="{00000000-0008-0000-0700-000023020000}"/>
            </a:ext>
          </a:extLst>
        </xdr:cNvPr>
        <xdr:cNvSpPr txBox="1"/>
      </xdr:nvSpPr>
      <xdr:spPr>
        <a:xfrm>
          <a:off x="15214111" y="6388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86423</xdr:rowOff>
    </xdr:from>
    <xdr:to>
      <xdr:col>76</xdr:col>
      <xdr:colOff>165100</xdr:colOff>
      <xdr:row>36</xdr:row>
      <xdr:rowOff>16573</xdr:rowOff>
    </xdr:to>
    <xdr:sp macro="" textlink="">
      <xdr:nvSpPr>
        <xdr:cNvPr id="548" name="楕円 547">
          <a:extLst>
            <a:ext uri="{FF2B5EF4-FFF2-40B4-BE49-F238E27FC236}">
              <a16:creationId xmlns:a16="http://schemas.microsoft.com/office/drawing/2014/main" xmlns="" id="{00000000-0008-0000-0700-000024020000}"/>
            </a:ext>
          </a:extLst>
        </xdr:cNvPr>
        <xdr:cNvSpPr/>
      </xdr:nvSpPr>
      <xdr:spPr>
        <a:xfrm>
          <a:off x="14541500" y="6087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7700</xdr:rowOff>
    </xdr:from>
    <xdr:ext cx="534377" cy="259045"/>
    <xdr:sp macro="" textlink="">
      <xdr:nvSpPr>
        <xdr:cNvPr id="549" name="テキスト ボックス 548">
          <a:extLst>
            <a:ext uri="{FF2B5EF4-FFF2-40B4-BE49-F238E27FC236}">
              <a16:creationId xmlns:a16="http://schemas.microsoft.com/office/drawing/2014/main" xmlns="" id="{00000000-0008-0000-0700-000025020000}"/>
            </a:ext>
          </a:extLst>
        </xdr:cNvPr>
        <xdr:cNvSpPr txBox="1"/>
      </xdr:nvSpPr>
      <xdr:spPr>
        <a:xfrm>
          <a:off x="14325111" y="617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78613</xdr:rowOff>
    </xdr:from>
    <xdr:to>
      <xdr:col>72</xdr:col>
      <xdr:colOff>38100</xdr:colOff>
      <xdr:row>37</xdr:row>
      <xdr:rowOff>8763</xdr:rowOff>
    </xdr:to>
    <xdr:sp macro="" textlink="">
      <xdr:nvSpPr>
        <xdr:cNvPr id="550" name="楕円 549">
          <a:extLst>
            <a:ext uri="{FF2B5EF4-FFF2-40B4-BE49-F238E27FC236}">
              <a16:creationId xmlns:a16="http://schemas.microsoft.com/office/drawing/2014/main" xmlns="" id="{00000000-0008-0000-0700-000026020000}"/>
            </a:ext>
          </a:extLst>
        </xdr:cNvPr>
        <xdr:cNvSpPr/>
      </xdr:nvSpPr>
      <xdr:spPr>
        <a:xfrm>
          <a:off x="13652500" y="625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171340</xdr:rowOff>
    </xdr:from>
    <xdr:ext cx="534377" cy="259045"/>
    <xdr:sp macro="" textlink="">
      <xdr:nvSpPr>
        <xdr:cNvPr id="551" name="テキスト ボックス 550">
          <a:extLst>
            <a:ext uri="{FF2B5EF4-FFF2-40B4-BE49-F238E27FC236}">
              <a16:creationId xmlns:a16="http://schemas.microsoft.com/office/drawing/2014/main" xmlns="" id="{00000000-0008-0000-0700-000027020000}"/>
            </a:ext>
          </a:extLst>
        </xdr:cNvPr>
        <xdr:cNvSpPr txBox="1"/>
      </xdr:nvSpPr>
      <xdr:spPr>
        <a:xfrm>
          <a:off x="13436111" y="634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148146</xdr:rowOff>
    </xdr:from>
    <xdr:to>
      <xdr:col>67</xdr:col>
      <xdr:colOff>101600</xdr:colOff>
      <xdr:row>37</xdr:row>
      <xdr:rowOff>78296</xdr:rowOff>
    </xdr:to>
    <xdr:sp macro="" textlink="">
      <xdr:nvSpPr>
        <xdr:cNvPr id="552" name="楕円 551">
          <a:extLst>
            <a:ext uri="{FF2B5EF4-FFF2-40B4-BE49-F238E27FC236}">
              <a16:creationId xmlns:a16="http://schemas.microsoft.com/office/drawing/2014/main" xmlns="" id="{00000000-0008-0000-0700-000028020000}"/>
            </a:ext>
          </a:extLst>
        </xdr:cNvPr>
        <xdr:cNvSpPr/>
      </xdr:nvSpPr>
      <xdr:spPr>
        <a:xfrm>
          <a:off x="12763500" y="632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69423</xdr:rowOff>
    </xdr:from>
    <xdr:ext cx="534377" cy="259045"/>
    <xdr:sp macro="" textlink="">
      <xdr:nvSpPr>
        <xdr:cNvPr id="553" name="テキスト ボックス 552">
          <a:extLst>
            <a:ext uri="{FF2B5EF4-FFF2-40B4-BE49-F238E27FC236}">
              <a16:creationId xmlns:a16="http://schemas.microsoft.com/office/drawing/2014/main" xmlns="" id="{00000000-0008-0000-0700-000029020000}"/>
            </a:ext>
          </a:extLst>
        </xdr:cNvPr>
        <xdr:cNvSpPr txBox="1"/>
      </xdr:nvSpPr>
      <xdr:spPr>
        <a:xfrm>
          <a:off x="12547111" y="6413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xmlns="" id="{00000000-0008-0000-07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xmlns="" id="{00000000-0008-0000-07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xmlns="" id="{00000000-0008-0000-07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xmlns="" id="{00000000-0008-0000-07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xmlns="" id="{00000000-0008-0000-07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xmlns="" id="{00000000-0008-0000-07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xmlns="" id="{00000000-0008-0000-07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xmlns="" id="{00000000-0008-0000-07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xmlns="" id="{00000000-0008-0000-07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xmlns="" id="{00000000-0008-0000-07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a:extLst>
            <a:ext uri="{FF2B5EF4-FFF2-40B4-BE49-F238E27FC236}">
              <a16:creationId xmlns:a16="http://schemas.microsoft.com/office/drawing/2014/main" xmlns="" id="{00000000-0008-0000-0700-000034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5" name="直線コネクタ 564">
          <a:extLst>
            <a:ext uri="{FF2B5EF4-FFF2-40B4-BE49-F238E27FC236}">
              <a16:creationId xmlns:a16="http://schemas.microsoft.com/office/drawing/2014/main" xmlns="" id="{00000000-0008-0000-0700-000035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6" name="テキスト ボックス 565">
          <a:extLst>
            <a:ext uri="{FF2B5EF4-FFF2-40B4-BE49-F238E27FC236}">
              <a16:creationId xmlns:a16="http://schemas.microsoft.com/office/drawing/2014/main" xmlns="" id="{00000000-0008-0000-0700-000036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7" name="直線コネクタ 566">
          <a:extLst>
            <a:ext uri="{FF2B5EF4-FFF2-40B4-BE49-F238E27FC236}">
              <a16:creationId xmlns:a16="http://schemas.microsoft.com/office/drawing/2014/main" xmlns="" id="{00000000-0008-0000-0700-000037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8" name="テキスト ボックス 567">
          <a:extLst>
            <a:ext uri="{FF2B5EF4-FFF2-40B4-BE49-F238E27FC236}">
              <a16:creationId xmlns:a16="http://schemas.microsoft.com/office/drawing/2014/main" xmlns="" id="{00000000-0008-0000-0700-000038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9" name="直線コネクタ 568">
          <a:extLst>
            <a:ext uri="{FF2B5EF4-FFF2-40B4-BE49-F238E27FC236}">
              <a16:creationId xmlns:a16="http://schemas.microsoft.com/office/drawing/2014/main" xmlns="" id="{00000000-0008-0000-0700-000039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70" name="テキスト ボックス 569">
          <a:extLst>
            <a:ext uri="{FF2B5EF4-FFF2-40B4-BE49-F238E27FC236}">
              <a16:creationId xmlns:a16="http://schemas.microsoft.com/office/drawing/2014/main" xmlns="" id="{00000000-0008-0000-0700-00003A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1" name="直線コネクタ 570">
          <a:extLst>
            <a:ext uri="{FF2B5EF4-FFF2-40B4-BE49-F238E27FC236}">
              <a16:creationId xmlns:a16="http://schemas.microsoft.com/office/drawing/2014/main" xmlns="" id="{00000000-0008-0000-0700-00003B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72" name="テキスト ボックス 571">
          <a:extLst>
            <a:ext uri="{FF2B5EF4-FFF2-40B4-BE49-F238E27FC236}">
              <a16:creationId xmlns:a16="http://schemas.microsoft.com/office/drawing/2014/main" xmlns="" id="{00000000-0008-0000-0700-00003C020000}"/>
            </a:ext>
          </a:extLst>
        </xdr:cNvPr>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xmlns=""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xmlns=""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xmlns=""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165235</xdr:rowOff>
    </xdr:from>
    <xdr:to>
      <xdr:col>85</xdr:col>
      <xdr:colOff>126364</xdr:colOff>
      <xdr:row>57</xdr:row>
      <xdr:rowOff>152593</xdr:rowOff>
    </xdr:to>
    <xdr:cxnSp macro="">
      <xdr:nvCxnSpPr>
        <xdr:cNvPr id="576" name="直線コネクタ 575">
          <a:extLst>
            <a:ext uri="{FF2B5EF4-FFF2-40B4-BE49-F238E27FC236}">
              <a16:creationId xmlns:a16="http://schemas.microsoft.com/office/drawing/2014/main" xmlns="" id="{00000000-0008-0000-0700-000040020000}"/>
            </a:ext>
          </a:extLst>
        </xdr:cNvPr>
        <xdr:cNvCxnSpPr/>
      </xdr:nvCxnSpPr>
      <xdr:spPr>
        <a:xfrm flipV="1">
          <a:off x="16317595" y="8737735"/>
          <a:ext cx="1269" cy="1187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156420</xdr:rowOff>
    </xdr:from>
    <xdr:ext cx="534377" cy="259045"/>
    <xdr:sp macro="" textlink="">
      <xdr:nvSpPr>
        <xdr:cNvPr id="577" name="教育費最小値テキスト">
          <a:extLst>
            <a:ext uri="{FF2B5EF4-FFF2-40B4-BE49-F238E27FC236}">
              <a16:creationId xmlns:a16="http://schemas.microsoft.com/office/drawing/2014/main" xmlns="" id="{00000000-0008-0000-0700-000041020000}"/>
            </a:ext>
          </a:extLst>
        </xdr:cNvPr>
        <xdr:cNvSpPr txBox="1"/>
      </xdr:nvSpPr>
      <xdr:spPr>
        <a:xfrm>
          <a:off x="16370300" y="9929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152593</xdr:rowOff>
    </xdr:from>
    <xdr:to>
      <xdr:col>86</xdr:col>
      <xdr:colOff>25400</xdr:colOff>
      <xdr:row>57</xdr:row>
      <xdr:rowOff>152593</xdr:rowOff>
    </xdr:to>
    <xdr:cxnSp macro="">
      <xdr:nvCxnSpPr>
        <xdr:cNvPr id="578" name="直線コネクタ 577">
          <a:extLst>
            <a:ext uri="{FF2B5EF4-FFF2-40B4-BE49-F238E27FC236}">
              <a16:creationId xmlns:a16="http://schemas.microsoft.com/office/drawing/2014/main" xmlns="" id="{00000000-0008-0000-0700-000042020000}"/>
            </a:ext>
          </a:extLst>
        </xdr:cNvPr>
        <xdr:cNvCxnSpPr/>
      </xdr:nvCxnSpPr>
      <xdr:spPr>
        <a:xfrm>
          <a:off x="16230600" y="9925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111912</xdr:rowOff>
    </xdr:from>
    <xdr:ext cx="534377" cy="259045"/>
    <xdr:sp macro="" textlink="">
      <xdr:nvSpPr>
        <xdr:cNvPr id="579" name="教育費最大値テキスト">
          <a:extLst>
            <a:ext uri="{FF2B5EF4-FFF2-40B4-BE49-F238E27FC236}">
              <a16:creationId xmlns:a16="http://schemas.microsoft.com/office/drawing/2014/main" xmlns="" id="{00000000-0008-0000-0700-000043020000}"/>
            </a:ext>
          </a:extLst>
        </xdr:cNvPr>
        <xdr:cNvSpPr txBox="1"/>
      </xdr:nvSpPr>
      <xdr:spPr>
        <a:xfrm>
          <a:off x="16370300" y="851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78,883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165235</xdr:rowOff>
    </xdr:from>
    <xdr:to>
      <xdr:col>86</xdr:col>
      <xdr:colOff>25400</xdr:colOff>
      <xdr:row>50</xdr:row>
      <xdr:rowOff>165235</xdr:rowOff>
    </xdr:to>
    <xdr:cxnSp macro="">
      <xdr:nvCxnSpPr>
        <xdr:cNvPr id="580" name="直線コネクタ 579">
          <a:extLst>
            <a:ext uri="{FF2B5EF4-FFF2-40B4-BE49-F238E27FC236}">
              <a16:creationId xmlns:a16="http://schemas.microsoft.com/office/drawing/2014/main" xmlns="" id="{00000000-0008-0000-0700-000044020000}"/>
            </a:ext>
          </a:extLst>
        </xdr:cNvPr>
        <xdr:cNvCxnSpPr/>
      </xdr:nvCxnSpPr>
      <xdr:spPr>
        <a:xfrm>
          <a:off x="16230600" y="8737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150284</xdr:rowOff>
    </xdr:from>
    <xdr:to>
      <xdr:col>85</xdr:col>
      <xdr:colOff>127000</xdr:colOff>
      <xdr:row>57</xdr:row>
      <xdr:rowOff>152593</xdr:rowOff>
    </xdr:to>
    <xdr:cxnSp macro="">
      <xdr:nvCxnSpPr>
        <xdr:cNvPr id="581" name="直線コネクタ 580">
          <a:extLst>
            <a:ext uri="{FF2B5EF4-FFF2-40B4-BE49-F238E27FC236}">
              <a16:creationId xmlns:a16="http://schemas.microsoft.com/office/drawing/2014/main" xmlns="" id="{00000000-0008-0000-0700-000045020000}"/>
            </a:ext>
          </a:extLst>
        </xdr:cNvPr>
        <xdr:cNvCxnSpPr/>
      </xdr:nvCxnSpPr>
      <xdr:spPr>
        <a:xfrm>
          <a:off x="15481300" y="9922934"/>
          <a:ext cx="838200" cy="2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21709</xdr:rowOff>
    </xdr:from>
    <xdr:ext cx="534377" cy="259045"/>
    <xdr:sp macro="" textlink="">
      <xdr:nvSpPr>
        <xdr:cNvPr id="582" name="教育費平均値テキスト">
          <a:extLst>
            <a:ext uri="{FF2B5EF4-FFF2-40B4-BE49-F238E27FC236}">
              <a16:creationId xmlns:a16="http://schemas.microsoft.com/office/drawing/2014/main" xmlns="" id="{00000000-0008-0000-0700-000046020000}"/>
            </a:ext>
          </a:extLst>
        </xdr:cNvPr>
        <xdr:cNvSpPr txBox="1"/>
      </xdr:nvSpPr>
      <xdr:spPr>
        <a:xfrm>
          <a:off x="16370300" y="92800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170282</xdr:rowOff>
    </xdr:from>
    <xdr:to>
      <xdr:col>85</xdr:col>
      <xdr:colOff>177800</xdr:colOff>
      <xdr:row>55</xdr:row>
      <xdr:rowOff>100432</xdr:rowOff>
    </xdr:to>
    <xdr:sp macro="" textlink="">
      <xdr:nvSpPr>
        <xdr:cNvPr id="583" name="フローチャート: 判断 582">
          <a:extLst>
            <a:ext uri="{FF2B5EF4-FFF2-40B4-BE49-F238E27FC236}">
              <a16:creationId xmlns:a16="http://schemas.microsoft.com/office/drawing/2014/main" xmlns="" id="{00000000-0008-0000-0700-000047020000}"/>
            </a:ext>
          </a:extLst>
        </xdr:cNvPr>
        <xdr:cNvSpPr/>
      </xdr:nvSpPr>
      <xdr:spPr>
        <a:xfrm>
          <a:off x="16268700" y="9428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155885</xdr:rowOff>
    </xdr:from>
    <xdr:to>
      <xdr:col>81</xdr:col>
      <xdr:colOff>50800</xdr:colOff>
      <xdr:row>57</xdr:row>
      <xdr:rowOff>150284</xdr:rowOff>
    </xdr:to>
    <xdr:cxnSp macro="">
      <xdr:nvCxnSpPr>
        <xdr:cNvPr id="584" name="直線コネクタ 583">
          <a:extLst>
            <a:ext uri="{FF2B5EF4-FFF2-40B4-BE49-F238E27FC236}">
              <a16:creationId xmlns:a16="http://schemas.microsoft.com/office/drawing/2014/main" xmlns="" id="{00000000-0008-0000-0700-000048020000}"/>
            </a:ext>
          </a:extLst>
        </xdr:cNvPr>
        <xdr:cNvCxnSpPr/>
      </xdr:nvCxnSpPr>
      <xdr:spPr>
        <a:xfrm>
          <a:off x="14592300" y="9585635"/>
          <a:ext cx="889000" cy="337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29235</xdr:rowOff>
    </xdr:from>
    <xdr:to>
      <xdr:col>81</xdr:col>
      <xdr:colOff>101600</xdr:colOff>
      <xdr:row>55</xdr:row>
      <xdr:rowOff>130835</xdr:rowOff>
    </xdr:to>
    <xdr:sp macro="" textlink="">
      <xdr:nvSpPr>
        <xdr:cNvPr id="585" name="フローチャート: 判断 584">
          <a:extLst>
            <a:ext uri="{FF2B5EF4-FFF2-40B4-BE49-F238E27FC236}">
              <a16:creationId xmlns:a16="http://schemas.microsoft.com/office/drawing/2014/main" xmlns="" id="{00000000-0008-0000-0700-000049020000}"/>
            </a:ext>
          </a:extLst>
        </xdr:cNvPr>
        <xdr:cNvSpPr/>
      </xdr:nvSpPr>
      <xdr:spPr>
        <a:xfrm>
          <a:off x="15430500" y="945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147362</xdr:rowOff>
    </xdr:from>
    <xdr:ext cx="534377" cy="259045"/>
    <xdr:sp macro="" textlink="">
      <xdr:nvSpPr>
        <xdr:cNvPr id="586" name="テキスト ボックス 585">
          <a:extLst>
            <a:ext uri="{FF2B5EF4-FFF2-40B4-BE49-F238E27FC236}">
              <a16:creationId xmlns:a16="http://schemas.microsoft.com/office/drawing/2014/main" xmlns="" id="{00000000-0008-0000-0700-00004A020000}"/>
            </a:ext>
          </a:extLst>
        </xdr:cNvPr>
        <xdr:cNvSpPr txBox="1"/>
      </xdr:nvSpPr>
      <xdr:spPr>
        <a:xfrm>
          <a:off x="15214111" y="9234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155885</xdr:rowOff>
    </xdr:from>
    <xdr:to>
      <xdr:col>76</xdr:col>
      <xdr:colOff>114300</xdr:colOff>
      <xdr:row>57</xdr:row>
      <xdr:rowOff>57152</xdr:rowOff>
    </xdr:to>
    <xdr:cxnSp macro="">
      <xdr:nvCxnSpPr>
        <xdr:cNvPr id="587" name="直線コネクタ 586">
          <a:extLst>
            <a:ext uri="{FF2B5EF4-FFF2-40B4-BE49-F238E27FC236}">
              <a16:creationId xmlns:a16="http://schemas.microsoft.com/office/drawing/2014/main" xmlns="" id="{00000000-0008-0000-0700-00004B020000}"/>
            </a:ext>
          </a:extLst>
        </xdr:cNvPr>
        <xdr:cNvCxnSpPr/>
      </xdr:nvCxnSpPr>
      <xdr:spPr>
        <a:xfrm flipV="1">
          <a:off x="13703300" y="9585635"/>
          <a:ext cx="889000" cy="244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62177</xdr:rowOff>
    </xdr:from>
    <xdr:to>
      <xdr:col>76</xdr:col>
      <xdr:colOff>165100</xdr:colOff>
      <xdr:row>54</xdr:row>
      <xdr:rowOff>163777</xdr:rowOff>
    </xdr:to>
    <xdr:sp macro="" textlink="">
      <xdr:nvSpPr>
        <xdr:cNvPr id="588" name="フローチャート: 判断 587">
          <a:extLst>
            <a:ext uri="{FF2B5EF4-FFF2-40B4-BE49-F238E27FC236}">
              <a16:creationId xmlns:a16="http://schemas.microsoft.com/office/drawing/2014/main" xmlns="" id="{00000000-0008-0000-0700-00004C020000}"/>
            </a:ext>
          </a:extLst>
        </xdr:cNvPr>
        <xdr:cNvSpPr/>
      </xdr:nvSpPr>
      <xdr:spPr>
        <a:xfrm>
          <a:off x="14541500" y="932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8854</xdr:rowOff>
    </xdr:from>
    <xdr:ext cx="534377" cy="259045"/>
    <xdr:sp macro="" textlink="">
      <xdr:nvSpPr>
        <xdr:cNvPr id="589" name="テキスト ボックス 588">
          <a:extLst>
            <a:ext uri="{FF2B5EF4-FFF2-40B4-BE49-F238E27FC236}">
              <a16:creationId xmlns:a16="http://schemas.microsoft.com/office/drawing/2014/main" xmlns="" id="{00000000-0008-0000-0700-00004D020000}"/>
            </a:ext>
          </a:extLst>
        </xdr:cNvPr>
        <xdr:cNvSpPr txBox="1"/>
      </xdr:nvSpPr>
      <xdr:spPr>
        <a:xfrm>
          <a:off x="14325111" y="909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9535</xdr:rowOff>
    </xdr:from>
    <xdr:to>
      <xdr:col>71</xdr:col>
      <xdr:colOff>177800</xdr:colOff>
      <xdr:row>57</xdr:row>
      <xdr:rowOff>57152</xdr:rowOff>
    </xdr:to>
    <xdr:cxnSp macro="">
      <xdr:nvCxnSpPr>
        <xdr:cNvPr id="590" name="直線コネクタ 589">
          <a:extLst>
            <a:ext uri="{FF2B5EF4-FFF2-40B4-BE49-F238E27FC236}">
              <a16:creationId xmlns:a16="http://schemas.microsoft.com/office/drawing/2014/main" xmlns="" id="{00000000-0008-0000-0700-00004E020000}"/>
            </a:ext>
          </a:extLst>
        </xdr:cNvPr>
        <xdr:cNvCxnSpPr/>
      </xdr:nvCxnSpPr>
      <xdr:spPr>
        <a:xfrm>
          <a:off x="12814300" y="9610735"/>
          <a:ext cx="889000" cy="219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167241</xdr:rowOff>
    </xdr:from>
    <xdr:to>
      <xdr:col>72</xdr:col>
      <xdr:colOff>38100</xdr:colOff>
      <xdr:row>55</xdr:row>
      <xdr:rowOff>97391</xdr:rowOff>
    </xdr:to>
    <xdr:sp macro="" textlink="">
      <xdr:nvSpPr>
        <xdr:cNvPr id="591" name="フローチャート: 判断 590">
          <a:extLst>
            <a:ext uri="{FF2B5EF4-FFF2-40B4-BE49-F238E27FC236}">
              <a16:creationId xmlns:a16="http://schemas.microsoft.com/office/drawing/2014/main" xmlns="" id="{00000000-0008-0000-0700-00004F020000}"/>
            </a:ext>
          </a:extLst>
        </xdr:cNvPr>
        <xdr:cNvSpPr/>
      </xdr:nvSpPr>
      <xdr:spPr>
        <a:xfrm>
          <a:off x="13652500" y="942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113918</xdr:rowOff>
    </xdr:from>
    <xdr:ext cx="534377" cy="259045"/>
    <xdr:sp macro="" textlink="">
      <xdr:nvSpPr>
        <xdr:cNvPr id="592" name="テキスト ボックス 591">
          <a:extLst>
            <a:ext uri="{FF2B5EF4-FFF2-40B4-BE49-F238E27FC236}">
              <a16:creationId xmlns:a16="http://schemas.microsoft.com/office/drawing/2014/main" xmlns="" id="{00000000-0008-0000-0700-000050020000}"/>
            </a:ext>
          </a:extLst>
        </xdr:cNvPr>
        <xdr:cNvSpPr txBox="1"/>
      </xdr:nvSpPr>
      <xdr:spPr>
        <a:xfrm>
          <a:off x="13436111" y="9200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65263</xdr:rowOff>
    </xdr:from>
    <xdr:to>
      <xdr:col>67</xdr:col>
      <xdr:colOff>101600</xdr:colOff>
      <xdr:row>55</xdr:row>
      <xdr:rowOff>166863</xdr:rowOff>
    </xdr:to>
    <xdr:sp macro="" textlink="">
      <xdr:nvSpPr>
        <xdr:cNvPr id="593" name="フローチャート: 判断 592">
          <a:extLst>
            <a:ext uri="{FF2B5EF4-FFF2-40B4-BE49-F238E27FC236}">
              <a16:creationId xmlns:a16="http://schemas.microsoft.com/office/drawing/2014/main" xmlns="" id="{00000000-0008-0000-0700-000051020000}"/>
            </a:ext>
          </a:extLst>
        </xdr:cNvPr>
        <xdr:cNvSpPr/>
      </xdr:nvSpPr>
      <xdr:spPr>
        <a:xfrm>
          <a:off x="12763500" y="949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11940</xdr:rowOff>
    </xdr:from>
    <xdr:ext cx="534377" cy="259045"/>
    <xdr:sp macro="" textlink="">
      <xdr:nvSpPr>
        <xdr:cNvPr id="594" name="テキスト ボックス 593">
          <a:extLst>
            <a:ext uri="{FF2B5EF4-FFF2-40B4-BE49-F238E27FC236}">
              <a16:creationId xmlns:a16="http://schemas.microsoft.com/office/drawing/2014/main" xmlns="" id="{00000000-0008-0000-0700-000052020000}"/>
            </a:ext>
          </a:extLst>
        </xdr:cNvPr>
        <xdr:cNvSpPr txBox="1"/>
      </xdr:nvSpPr>
      <xdr:spPr>
        <a:xfrm>
          <a:off x="12547111" y="9270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xmlns=""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xmlns=""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xmlns=""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xmlns=""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xmlns=""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101793</xdr:rowOff>
    </xdr:from>
    <xdr:to>
      <xdr:col>85</xdr:col>
      <xdr:colOff>177800</xdr:colOff>
      <xdr:row>58</xdr:row>
      <xdr:rowOff>31943</xdr:rowOff>
    </xdr:to>
    <xdr:sp macro="" textlink="">
      <xdr:nvSpPr>
        <xdr:cNvPr id="600" name="楕円 599">
          <a:extLst>
            <a:ext uri="{FF2B5EF4-FFF2-40B4-BE49-F238E27FC236}">
              <a16:creationId xmlns:a16="http://schemas.microsoft.com/office/drawing/2014/main" xmlns="" id="{00000000-0008-0000-0700-000058020000}"/>
            </a:ext>
          </a:extLst>
        </xdr:cNvPr>
        <xdr:cNvSpPr/>
      </xdr:nvSpPr>
      <xdr:spPr>
        <a:xfrm>
          <a:off x="16268700" y="987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16720</xdr:rowOff>
    </xdr:from>
    <xdr:ext cx="534377" cy="259045"/>
    <xdr:sp macro="" textlink="">
      <xdr:nvSpPr>
        <xdr:cNvPr id="601" name="教育費該当値テキスト">
          <a:extLst>
            <a:ext uri="{FF2B5EF4-FFF2-40B4-BE49-F238E27FC236}">
              <a16:creationId xmlns:a16="http://schemas.microsoft.com/office/drawing/2014/main" xmlns="" id="{00000000-0008-0000-0700-000059020000}"/>
            </a:ext>
          </a:extLst>
        </xdr:cNvPr>
        <xdr:cNvSpPr txBox="1"/>
      </xdr:nvSpPr>
      <xdr:spPr>
        <a:xfrm>
          <a:off x="16370300" y="978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99484</xdr:rowOff>
    </xdr:from>
    <xdr:to>
      <xdr:col>81</xdr:col>
      <xdr:colOff>101600</xdr:colOff>
      <xdr:row>58</xdr:row>
      <xdr:rowOff>29634</xdr:rowOff>
    </xdr:to>
    <xdr:sp macro="" textlink="">
      <xdr:nvSpPr>
        <xdr:cNvPr id="602" name="楕円 601">
          <a:extLst>
            <a:ext uri="{FF2B5EF4-FFF2-40B4-BE49-F238E27FC236}">
              <a16:creationId xmlns:a16="http://schemas.microsoft.com/office/drawing/2014/main" xmlns="" id="{00000000-0008-0000-0700-00005A020000}"/>
            </a:ext>
          </a:extLst>
        </xdr:cNvPr>
        <xdr:cNvSpPr/>
      </xdr:nvSpPr>
      <xdr:spPr>
        <a:xfrm>
          <a:off x="15430500" y="9872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20761</xdr:rowOff>
    </xdr:from>
    <xdr:ext cx="534377" cy="259045"/>
    <xdr:sp macro="" textlink="">
      <xdr:nvSpPr>
        <xdr:cNvPr id="603" name="テキスト ボックス 602">
          <a:extLst>
            <a:ext uri="{FF2B5EF4-FFF2-40B4-BE49-F238E27FC236}">
              <a16:creationId xmlns:a16="http://schemas.microsoft.com/office/drawing/2014/main" xmlns="" id="{00000000-0008-0000-0700-00005B020000}"/>
            </a:ext>
          </a:extLst>
        </xdr:cNvPr>
        <xdr:cNvSpPr txBox="1"/>
      </xdr:nvSpPr>
      <xdr:spPr>
        <a:xfrm>
          <a:off x="15214111" y="9964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105085</xdr:rowOff>
    </xdr:from>
    <xdr:to>
      <xdr:col>76</xdr:col>
      <xdr:colOff>165100</xdr:colOff>
      <xdr:row>56</xdr:row>
      <xdr:rowOff>35235</xdr:rowOff>
    </xdr:to>
    <xdr:sp macro="" textlink="">
      <xdr:nvSpPr>
        <xdr:cNvPr id="604" name="楕円 603">
          <a:extLst>
            <a:ext uri="{FF2B5EF4-FFF2-40B4-BE49-F238E27FC236}">
              <a16:creationId xmlns:a16="http://schemas.microsoft.com/office/drawing/2014/main" xmlns="" id="{00000000-0008-0000-0700-00005C020000}"/>
            </a:ext>
          </a:extLst>
        </xdr:cNvPr>
        <xdr:cNvSpPr/>
      </xdr:nvSpPr>
      <xdr:spPr>
        <a:xfrm>
          <a:off x="14541500" y="953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26362</xdr:rowOff>
    </xdr:from>
    <xdr:ext cx="534377" cy="259045"/>
    <xdr:sp macro="" textlink="">
      <xdr:nvSpPr>
        <xdr:cNvPr id="605" name="テキスト ボックス 604">
          <a:extLst>
            <a:ext uri="{FF2B5EF4-FFF2-40B4-BE49-F238E27FC236}">
              <a16:creationId xmlns:a16="http://schemas.microsoft.com/office/drawing/2014/main" xmlns="" id="{00000000-0008-0000-0700-00005D020000}"/>
            </a:ext>
          </a:extLst>
        </xdr:cNvPr>
        <xdr:cNvSpPr txBox="1"/>
      </xdr:nvSpPr>
      <xdr:spPr>
        <a:xfrm>
          <a:off x="14325111" y="9627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6352</xdr:rowOff>
    </xdr:from>
    <xdr:to>
      <xdr:col>72</xdr:col>
      <xdr:colOff>38100</xdr:colOff>
      <xdr:row>57</xdr:row>
      <xdr:rowOff>107952</xdr:rowOff>
    </xdr:to>
    <xdr:sp macro="" textlink="">
      <xdr:nvSpPr>
        <xdr:cNvPr id="606" name="楕円 605">
          <a:extLst>
            <a:ext uri="{FF2B5EF4-FFF2-40B4-BE49-F238E27FC236}">
              <a16:creationId xmlns:a16="http://schemas.microsoft.com/office/drawing/2014/main" xmlns="" id="{00000000-0008-0000-0700-00005E020000}"/>
            </a:ext>
          </a:extLst>
        </xdr:cNvPr>
        <xdr:cNvSpPr/>
      </xdr:nvSpPr>
      <xdr:spPr>
        <a:xfrm>
          <a:off x="13652500" y="9779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99079</xdr:rowOff>
    </xdr:from>
    <xdr:ext cx="534377" cy="259045"/>
    <xdr:sp macro="" textlink="">
      <xdr:nvSpPr>
        <xdr:cNvPr id="607" name="テキスト ボックス 606">
          <a:extLst>
            <a:ext uri="{FF2B5EF4-FFF2-40B4-BE49-F238E27FC236}">
              <a16:creationId xmlns:a16="http://schemas.microsoft.com/office/drawing/2014/main" xmlns="" id="{00000000-0008-0000-0700-00005F020000}"/>
            </a:ext>
          </a:extLst>
        </xdr:cNvPr>
        <xdr:cNvSpPr txBox="1"/>
      </xdr:nvSpPr>
      <xdr:spPr>
        <a:xfrm>
          <a:off x="13436111" y="9871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130185</xdr:rowOff>
    </xdr:from>
    <xdr:to>
      <xdr:col>67</xdr:col>
      <xdr:colOff>101600</xdr:colOff>
      <xdr:row>56</xdr:row>
      <xdr:rowOff>60335</xdr:rowOff>
    </xdr:to>
    <xdr:sp macro="" textlink="">
      <xdr:nvSpPr>
        <xdr:cNvPr id="608" name="楕円 607">
          <a:extLst>
            <a:ext uri="{FF2B5EF4-FFF2-40B4-BE49-F238E27FC236}">
              <a16:creationId xmlns:a16="http://schemas.microsoft.com/office/drawing/2014/main" xmlns="" id="{00000000-0008-0000-0700-000060020000}"/>
            </a:ext>
          </a:extLst>
        </xdr:cNvPr>
        <xdr:cNvSpPr/>
      </xdr:nvSpPr>
      <xdr:spPr>
        <a:xfrm>
          <a:off x="12763500" y="9559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51462</xdr:rowOff>
    </xdr:from>
    <xdr:ext cx="534377" cy="259045"/>
    <xdr:sp macro="" textlink="">
      <xdr:nvSpPr>
        <xdr:cNvPr id="609" name="テキスト ボックス 608">
          <a:extLst>
            <a:ext uri="{FF2B5EF4-FFF2-40B4-BE49-F238E27FC236}">
              <a16:creationId xmlns:a16="http://schemas.microsoft.com/office/drawing/2014/main" xmlns="" id="{00000000-0008-0000-0700-000061020000}"/>
            </a:ext>
          </a:extLst>
        </xdr:cNvPr>
        <xdr:cNvSpPr txBox="1"/>
      </xdr:nvSpPr>
      <xdr:spPr>
        <a:xfrm>
          <a:off x="12547111" y="9652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xmlns=""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xmlns=""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xmlns=""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xmlns=""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xmlns=""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xmlns=""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xmlns=""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xmlns=""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xmlns=""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xmlns=""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a:extLst>
            <a:ext uri="{FF2B5EF4-FFF2-40B4-BE49-F238E27FC236}">
              <a16:creationId xmlns:a16="http://schemas.microsoft.com/office/drawing/2014/main" xmlns="" id="{00000000-0008-0000-0700-00006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a:extLst>
            <a:ext uri="{FF2B5EF4-FFF2-40B4-BE49-F238E27FC236}">
              <a16:creationId xmlns:a16="http://schemas.microsoft.com/office/drawing/2014/main" xmlns="" id="{00000000-0008-0000-0700-00006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a:extLst>
            <a:ext uri="{FF2B5EF4-FFF2-40B4-BE49-F238E27FC236}">
              <a16:creationId xmlns:a16="http://schemas.microsoft.com/office/drawing/2014/main" xmlns="" id="{00000000-0008-0000-0700-00006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3" name="テキスト ボックス 622">
          <a:extLst>
            <a:ext uri="{FF2B5EF4-FFF2-40B4-BE49-F238E27FC236}">
              <a16:creationId xmlns:a16="http://schemas.microsoft.com/office/drawing/2014/main" xmlns="" id="{00000000-0008-0000-0700-00006F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a:extLst>
            <a:ext uri="{FF2B5EF4-FFF2-40B4-BE49-F238E27FC236}">
              <a16:creationId xmlns:a16="http://schemas.microsoft.com/office/drawing/2014/main" xmlns="" id="{00000000-0008-0000-0700-00007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25" name="テキスト ボックス 624">
          <a:extLst>
            <a:ext uri="{FF2B5EF4-FFF2-40B4-BE49-F238E27FC236}">
              <a16:creationId xmlns:a16="http://schemas.microsoft.com/office/drawing/2014/main" xmlns="" id="{00000000-0008-0000-0700-000071020000}"/>
            </a:ext>
          </a:extLst>
        </xdr:cNvPr>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a:extLst>
            <a:ext uri="{FF2B5EF4-FFF2-40B4-BE49-F238E27FC236}">
              <a16:creationId xmlns:a16="http://schemas.microsoft.com/office/drawing/2014/main" xmlns="" id="{00000000-0008-0000-0700-00007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27" name="テキスト ボックス 626">
          <a:extLst>
            <a:ext uri="{FF2B5EF4-FFF2-40B4-BE49-F238E27FC236}">
              <a16:creationId xmlns:a16="http://schemas.microsoft.com/office/drawing/2014/main" xmlns="" id="{00000000-0008-0000-0700-000073020000}"/>
            </a:ext>
          </a:extLst>
        </xdr:cNvPr>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a:extLst>
            <a:ext uri="{FF2B5EF4-FFF2-40B4-BE49-F238E27FC236}">
              <a16:creationId xmlns:a16="http://schemas.microsoft.com/office/drawing/2014/main" xmlns="" id="{00000000-0008-0000-0700-00007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9" name="テキスト ボックス 628">
          <a:extLst>
            <a:ext uri="{FF2B5EF4-FFF2-40B4-BE49-F238E27FC236}">
              <a16:creationId xmlns:a16="http://schemas.microsoft.com/office/drawing/2014/main" xmlns="" id="{00000000-0008-0000-0700-000075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xmlns=""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1" name="テキスト ボックス 630">
          <a:extLst>
            <a:ext uri="{FF2B5EF4-FFF2-40B4-BE49-F238E27FC236}">
              <a16:creationId xmlns:a16="http://schemas.microsoft.com/office/drawing/2014/main" xmlns="" id="{00000000-0008-0000-0700-000077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xmlns=""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48006</xdr:rowOff>
    </xdr:from>
    <xdr:to>
      <xdr:col>85</xdr:col>
      <xdr:colOff>126364</xdr:colOff>
      <xdr:row>79</xdr:row>
      <xdr:rowOff>44450</xdr:rowOff>
    </xdr:to>
    <xdr:cxnSp macro="">
      <xdr:nvCxnSpPr>
        <xdr:cNvPr id="633" name="直線コネクタ 632">
          <a:extLst>
            <a:ext uri="{FF2B5EF4-FFF2-40B4-BE49-F238E27FC236}">
              <a16:creationId xmlns:a16="http://schemas.microsoft.com/office/drawing/2014/main" xmlns="" id="{00000000-0008-0000-0700-000079020000}"/>
            </a:ext>
          </a:extLst>
        </xdr:cNvPr>
        <xdr:cNvCxnSpPr/>
      </xdr:nvCxnSpPr>
      <xdr:spPr>
        <a:xfrm flipV="1">
          <a:off x="16317595" y="12220956"/>
          <a:ext cx="1269" cy="1368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4" name="災害復旧費最小値テキスト">
          <a:extLst>
            <a:ext uri="{FF2B5EF4-FFF2-40B4-BE49-F238E27FC236}">
              <a16:creationId xmlns:a16="http://schemas.microsoft.com/office/drawing/2014/main" xmlns="" id="{00000000-0008-0000-0700-00007A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a:extLst>
            <a:ext uri="{FF2B5EF4-FFF2-40B4-BE49-F238E27FC236}">
              <a16:creationId xmlns:a16="http://schemas.microsoft.com/office/drawing/2014/main" xmlns="" id="{00000000-0008-0000-0700-00007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166133</xdr:rowOff>
    </xdr:from>
    <xdr:ext cx="534377" cy="259045"/>
    <xdr:sp macro="" textlink="">
      <xdr:nvSpPr>
        <xdr:cNvPr id="636" name="災害復旧費最大値テキスト">
          <a:extLst>
            <a:ext uri="{FF2B5EF4-FFF2-40B4-BE49-F238E27FC236}">
              <a16:creationId xmlns:a16="http://schemas.microsoft.com/office/drawing/2014/main" xmlns="" id="{00000000-0008-0000-0700-00007C020000}"/>
            </a:ext>
          </a:extLst>
        </xdr:cNvPr>
        <xdr:cNvSpPr txBox="1"/>
      </xdr:nvSpPr>
      <xdr:spPr>
        <a:xfrm>
          <a:off x="16370300" y="11996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48006</xdr:rowOff>
    </xdr:from>
    <xdr:to>
      <xdr:col>86</xdr:col>
      <xdr:colOff>25400</xdr:colOff>
      <xdr:row>71</xdr:row>
      <xdr:rowOff>48006</xdr:rowOff>
    </xdr:to>
    <xdr:cxnSp macro="">
      <xdr:nvCxnSpPr>
        <xdr:cNvPr id="637" name="直線コネクタ 636">
          <a:extLst>
            <a:ext uri="{FF2B5EF4-FFF2-40B4-BE49-F238E27FC236}">
              <a16:creationId xmlns:a16="http://schemas.microsoft.com/office/drawing/2014/main" xmlns="" id="{00000000-0008-0000-0700-00007D020000}"/>
            </a:ext>
          </a:extLst>
        </xdr:cNvPr>
        <xdr:cNvCxnSpPr/>
      </xdr:nvCxnSpPr>
      <xdr:spPr>
        <a:xfrm>
          <a:off x="16230600" y="12220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18414</xdr:rowOff>
    </xdr:from>
    <xdr:to>
      <xdr:col>85</xdr:col>
      <xdr:colOff>127000</xdr:colOff>
      <xdr:row>79</xdr:row>
      <xdr:rowOff>39878</xdr:rowOff>
    </xdr:to>
    <xdr:cxnSp macro="">
      <xdr:nvCxnSpPr>
        <xdr:cNvPr id="638" name="直線コネクタ 637">
          <a:extLst>
            <a:ext uri="{FF2B5EF4-FFF2-40B4-BE49-F238E27FC236}">
              <a16:creationId xmlns:a16="http://schemas.microsoft.com/office/drawing/2014/main" xmlns="" id="{00000000-0008-0000-0700-00007E020000}"/>
            </a:ext>
          </a:extLst>
        </xdr:cNvPr>
        <xdr:cNvCxnSpPr/>
      </xdr:nvCxnSpPr>
      <xdr:spPr>
        <a:xfrm>
          <a:off x="15481300" y="13562964"/>
          <a:ext cx="838200" cy="21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98823</xdr:rowOff>
    </xdr:from>
    <xdr:ext cx="378565" cy="259045"/>
    <xdr:sp macro="" textlink="">
      <xdr:nvSpPr>
        <xdr:cNvPr id="639" name="災害復旧費平均値テキスト">
          <a:extLst>
            <a:ext uri="{FF2B5EF4-FFF2-40B4-BE49-F238E27FC236}">
              <a16:creationId xmlns:a16="http://schemas.microsoft.com/office/drawing/2014/main" xmlns="" id="{00000000-0008-0000-0700-00007F020000}"/>
            </a:ext>
          </a:extLst>
        </xdr:cNvPr>
        <xdr:cNvSpPr txBox="1"/>
      </xdr:nvSpPr>
      <xdr:spPr>
        <a:xfrm>
          <a:off x="16370300" y="133004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75946</xdr:rowOff>
    </xdr:from>
    <xdr:to>
      <xdr:col>85</xdr:col>
      <xdr:colOff>177800</xdr:colOff>
      <xdr:row>79</xdr:row>
      <xdr:rowOff>6096</xdr:rowOff>
    </xdr:to>
    <xdr:sp macro="" textlink="">
      <xdr:nvSpPr>
        <xdr:cNvPr id="640" name="フローチャート: 判断 639">
          <a:extLst>
            <a:ext uri="{FF2B5EF4-FFF2-40B4-BE49-F238E27FC236}">
              <a16:creationId xmlns:a16="http://schemas.microsoft.com/office/drawing/2014/main" xmlns="" id="{00000000-0008-0000-0700-000080020000}"/>
            </a:ext>
          </a:extLst>
        </xdr:cNvPr>
        <xdr:cNvSpPr/>
      </xdr:nvSpPr>
      <xdr:spPr>
        <a:xfrm>
          <a:off x="16268700" y="1344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18414</xdr:rowOff>
    </xdr:from>
    <xdr:to>
      <xdr:col>81</xdr:col>
      <xdr:colOff>50800</xdr:colOff>
      <xdr:row>79</xdr:row>
      <xdr:rowOff>44450</xdr:rowOff>
    </xdr:to>
    <xdr:cxnSp macro="">
      <xdr:nvCxnSpPr>
        <xdr:cNvPr id="641" name="直線コネクタ 640">
          <a:extLst>
            <a:ext uri="{FF2B5EF4-FFF2-40B4-BE49-F238E27FC236}">
              <a16:creationId xmlns:a16="http://schemas.microsoft.com/office/drawing/2014/main" xmlns="" id="{00000000-0008-0000-0700-000081020000}"/>
            </a:ext>
          </a:extLst>
        </xdr:cNvPr>
        <xdr:cNvCxnSpPr/>
      </xdr:nvCxnSpPr>
      <xdr:spPr>
        <a:xfrm flipV="1">
          <a:off x="14592300" y="13562964"/>
          <a:ext cx="889000" cy="26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75692</xdr:rowOff>
    </xdr:from>
    <xdr:to>
      <xdr:col>81</xdr:col>
      <xdr:colOff>101600</xdr:colOff>
      <xdr:row>79</xdr:row>
      <xdr:rowOff>5842</xdr:rowOff>
    </xdr:to>
    <xdr:sp macro="" textlink="">
      <xdr:nvSpPr>
        <xdr:cNvPr id="642" name="フローチャート: 判断 641">
          <a:extLst>
            <a:ext uri="{FF2B5EF4-FFF2-40B4-BE49-F238E27FC236}">
              <a16:creationId xmlns:a16="http://schemas.microsoft.com/office/drawing/2014/main" xmlns="" id="{00000000-0008-0000-0700-000082020000}"/>
            </a:ext>
          </a:extLst>
        </xdr:cNvPr>
        <xdr:cNvSpPr/>
      </xdr:nvSpPr>
      <xdr:spPr>
        <a:xfrm>
          <a:off x="15430500" y="1344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22369</xdr:rowOff>
    </xdr:from>
    <xdr:ext cx="378565" cy="259045"/>
    <xdr:sp macro="" textlink="">
      <xdr:nvSpPr>
        <xdr:cNvPr id="643" name="テキスト ボックス 642">
          <a:extLst>
            <a:ext uri="{FF2B5EF4-FFF2-40B4-BE49-F238E27FC236}">
              <a16:creationId xmlns:a16="http://schemas.microsoft.com/office/drawing/2014/main" xmlns="" id="{00000000-0008-0000-0700-000083020000}"/>
            </a:ext>
          </a:extLst>
        </xdr:cNvPr>
        <xdr:cNvSpPr txBox="1"/>
      </xdr:nvSpPr>
      <xdr:spPr>
        <a:xfrm>
          <a:off x="15292017" y="13224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128524</xdr:rowOff>
    </xdr:from>
    <xdr:to>
      <xdr:col>76</xdr:col>
      <xdr:colOff>114300</xdr:colOff>
      <xdr:row>79</xdr:row>
      <xdr:rowOff>44450</xdr:rowOff>
    </xdr:to>
    <xdr:cxnSp macro="">
      <xdr:nvCxnSpPr>
        <xdr:cNvPr id="644" name="直線コネクタ 643">
          <a:extLst>
            <a:ext uri="{FF2B5EF4-FFF2-40B4-BE49-F238E27FC236}">
              <a16:creationId xmlns:a16="http://schemas.microsoft.com/office/drawing/2014/main" xmlns="" id="{00000000-0008-0000-0700-000084020000}"/>
            </a:ext>
          </a:extLst>
        </xdr:cNvPr>
        <xdr:cNvCxnSpPr/>
      </xdr:nvCxnSpPr>
      <xdr:spPr>
        <a:xfrm>
          <a:off x="13703300" y="13501624"/>
          <a:ext cx="889000" cy="87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33401</xdr:rowOff>
    </xdr:from>
    <xdr:to>
      <xdr:col>76</xdr:col>
      <xdr:colOff>165100</xdr:colOff>
      <xdr:row>78</xdr:row>
      <xdr:rowOff>135001</xdr:rowOff>
    </xdr:to>
    <xdr:sp macro="" textlink="">
      <xdr:nvSpPr>
        <xdr:cNvPr id="645" name="フローチャート: 判断 644">
          <a:extLst>
            <a:ext uri="{FF2B5EF4-FFF2-40B4-BE49-F238E27FC236}">
              <a16:creationId xmlns:a16="http://schemas.microsoft.com/office/drawing/2014/main" xmlns="" id="{00000000-0008-0000-0700-000085020000}"/>
            </a:ext>
          </a:extLst>
        </xdr:cNvPr>
        <xdr:cNvSpPr/>
      </xdr:nvSpPr>
      <xdr:spPr>
        <a:xfrm>
          <a:off x="14541500" y="13406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151528</xdr:rowOff>
    </xdr:from>
    <xdr:ext cx="469744" cy="259045"/>
    <xdr:sp macro="" textlink="">
      <xdr:nvSpPr>
        <xdr:cNvPr id="646" name="テキスト ボックス 645">
          <a:extLst>
            <a:ext uri="{FF2B5EF4-FFF2-40B4-BE49-F238E27FC236}">
              <a16:creationId xmlns:a16="http://schemas.microsoft.com/office/drawing/2014/main" xmlns="" id="{00000000-0008-0000-0700-000086020000}"/>
            </a:ext>
          </a:extLst>
        </xdr:cNvPr>
        <xdr:cNvSpPr txBox="1"/>
      </xdr:nvSpPr>
      <xdr:spPr>
        <a:xfrm>
          <a:off x="14357428" y="13181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64388</xdr:rowOff>
    </xdr:from>
    <xdr:to>
      <xdr:col>71</xdr:col>
      <xdr:colOff>177800</xdr:colOff>
      <xdr:row>78</xdr:row>
      <xdr:rowOff>128524</xdr:rowOff>
    </xdr:to>
    <xdr:cxnSp macro="">
      <xdr:nvCxnSpPr>
        <xdr:cNvPr id="647" name="直線コネクタ 646">
          <a:extLst>
            <a:ext uri="{FF2B5EF4-FFF2-40B4-BE49-F238E27FC236}">
              <a16:creationId xmlns:a16="http://schemas.microsoft.com/office/drawing/2014/main" xmlns="" id="{00000000-0008-0000-0700-000087020000}"/>
            </a:ext>
          </a:extLst>
        </xdr:cNvPr>
        <xdr:cNvCxnSpPr/>
      </xdr:nvCxnSpPr>
      <xdr:spPr>
        <a:xfrm>
          <a:off x="12814300" y="13437488"/>
          <a:ext cx="889000" cy="64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888</xdr:rowOff>
    </xdr:from>
    <xdr:to>
      <xdr:col>72</xdr:col>
      <xdr:colOff>38100</xdr:colOff>
      <xdr:row>78</xdr:row>
      <xdr:rowOff>102488</xdr:rowOff>
    </xdr:to>
    <xdr:sp macro="" textlink="">
      <xdr:nvSpPr>
        <xdr:cNvPr id="648" name="フローチャート: 判断 647">
          <a:extLst>
            <a:ext uri="{FF2B5EF4-FFF2-40B4-BE49-F238E27FC236}">
              <a16:creationId xmlns:a16="http://schemas.microsoft.com/office/drawing/2014/main" xmlns="" id="{00000000-0008-0000-0700-000088020000}"/>
            </a:ext>
          </a:extLst>
        </xdr:cNvPr>
        <xdr:cNvSpPr/>
      </xdr:nvSpPr>
      <xdr:spPr>
        <a:xfrm>
          <a:off x="13652500" y="1337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119015</xdr:rowOff>
    </xdr:from>
    <xdr:ext cx="469744" cy="259045"/>
    <xdr:sp macro="" textlink="">
      <xdr:nvSpPr>
        <xdr:cNvPr id="649" name="テキスト ボックス 648">
          <a:extLst>
            <a:ext uri="{FF2B5EF4-FFF2-40B4-BE49-F238E27FC236}">
              <a16:creationId xmlns:a16="http://schemas.microsoft.com/office/drawing/2014/main" xmlns="" id="{00000000-0008-0000-0700-000089020000}"/>
            </a:ext>
          </a:extLst>
        </xdr:cNvPr>
        <xdr:cNvSpPr txBox="1"/>
      </xdr:nvSpPr>
      <xdr:spPr>
        <a:xfrm>
          <a:off x="13468428" y="13149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125222</xdr:rowOff>
    </xdr:from>
    <xdr:to>
      <xdr:col>67</xdr:col>
      <xdr:colOff>101600</xdr:colOff>
      <xdr:row>78</xdr:row>
      <xdr:rowOff>55372</xdr:rowOff>
    </xdr:to>
    <xdr:sp macro="" textlink="">
      <xdr:nvSpPr>
        <xdr:cNvPr id="650" name="フローチャート: 判断 649">
          <a:extLst>
            <a:ext uri="{FF2B5EF4-FFF2-40B4-BE49-F238E27FC236}">
              <a16:creationId xmlns:a16="http://schemas.microsoft.com/office/drawing/2014/main" xmlns="" id="{00000000-0008-0000-0700-00008A020000}"/>
            </a:ext>
          </a:extLst>
        </xdr:cNvPr>
        <xdr:cNvSpPr/>
      </xdr:nvSpPr>
      <xdr:spPr>
        <a:xfrm>
          <a:off x="12763500" y="1332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71899</xdr:rowOff>
    </xdr:from>
    <xdr:ext cx="469744" cy="259045"/>
    <xdr:sp macro="" textlink="">
      <xdr:nvSpPr>
        <xdr:cNvPr id="651" name="テキスト ボックス 650">
          <a:extLst>
            <a:ext uri="{FF2B5EF4-FFF2-40B4-BE49-F238E27FC236}">
              <a16:creationId xmlns:a16="http://schemas.microsoft.com/office/drawing/2014/main" xmlns="" id="{00000000-0008-0000-0700-00008B020000}"/>
            </a:ext>
          </a:extLst>
        </xdr:cNvPr>
        <xdr:cNvSpPr txBox="1"/>
      </xdr:nvSpPr>
      <xdr:spPr>
        <a:xfrm>
          <a:off x="12579428" y="1310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xmlns=""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xmlns=""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xmlns=""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xmlns=""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xmlns=""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160528</xdr:rowOff>
    </xdr:from>
    <xdr:to>
      <xdr:col>85</xdr:col>
      <xdr:colOff>177800</xdr:colOff>
      <xdr:row>79</xdr:row>
      <xdr:rowOff>90678</xdr:rowOff>
    </xdr:to>
    <xdr:sp macro="" textlink="">
      <xdr:nvSpPr>
        <xdr:cNvPr id="657" name="楕円 656">
          <a:extLst>
            <a:ext uri="{FF2B5EF4-FFF2-40B4-BE49-F238E27FC236}">
              <a16:creationId xmlns:a16="http://schemas.microsoft.com/office/drawing/2014/main" xmlns="" id="{00000000-0008-0000-0700-000091020000}"/>
            </a:ext>
          </a:extLst>
        </xdr:cNvPr>
        <xdr:cNvSpPr/>
      </xdr:nvSpPr>
      <xdr:spPr>
        <a:xfrm>
          <a:off x="16268700" y="1353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75455</xdr:rowOff>
    </xdr:from>
    <xdr:ext cx="313932" cy="259045"/>
    <xdr:sp macro="" textlink="">
      <xdr:nvSpPr>
        <xdr:cNvPr id="658" name="災害復旧費該当値テキスト">
          <a:extLst>
            <a:ext uri="{FF2B5EF4-FFF2-40B4-BE49-F238E27FC236}">
              <a16:creationId xmlns:a16="http://schemas.microsoft.com/office/drawing/2014/main" xmlns="" id="{00000000-0008-0000-0700-000092020000}"/>
            </a:ext>
          </a:extLst>
        </xdr:cNvPr>
        <xdr:cNvSpPr txBox="1"/>
      </xdr:nvSpPr>
      <xdr:spPr>
        <a:xfrm>
          <a:off x="16370300" y="134485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139064</xdr:rowOff>
    </xdr:from>
    <xdr:to>
      <xdr:col>81</xdr:col>
      <xdr:colOff>101600</xdr:colOff>
      <xdr:row>79</xdr:row>
      <xdr:rowOff>69214</xdr:rowOff>
    </xdr:to>
    <xdr:sp macro="" textlink="">
      <xdr:nvSpPr>
        <xdr:cNvPr id="659" name="楕円 658">
          <a:extLst>
            <a:ext uri="{FF2B5EF4-FFF2-40B4-BE49-F238E27FC236}">
              <a16:creationId xmlns:a16="http://schemas.microsoft.com/office/drawing/2014/main" xmlns="" id="{00000000-0008-0000-0700-000093020000}"/>
            </a:ext>
          </a:extLst>
        </xdr:cNvPr>
        <xdr:cNvSpPr/>
      </xdr:nvSpPr>
      <xdr:spPr>
        <a:xfrm>
          <a:off x="15430500" y="13512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60341</xdr:rowOff>
    </xdr:from>
    <xdr:ext cx="378565" cy="259045"/>
    <xdr:sp macro="" textlink="">
      <xdr:nvSpPr>
        <xdr:cNvPr id="660" name="テキスト ボックス 659">
          <a:extLst>
            <a:ext uri="{FF2B5EF4-FFF2-40B4-BE49-F238E27FC236}">
              <a16:creationId xmlns:a16="http://schemas.microsoft.com/office/drawing/2014/main" xmlns="" id="{00000000-0008-0000-0700-000094020000}"/>
            </a:ext>
          </a:extLst>
        </xdr:cNvPr>
        <xdr:cNvSpPr txBox="1"/>
      </xdr:nvSpPr>
      <xdr:spPr>
        <a:xfrm>
          <a:off x="15292017" y="136048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1" name="楕円 660">
          <a:extLst>
            <a:ext uri="{FF2B5EF4-FFF2-40B4-BE49-F238E27FC236}">
              <a16:creationId xmlns:a16="http://schemas.microsoft.com/office/drawing/2014/main" xmlns="" id="{00000000-0008-0000-0700-000095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2" name="テキスト ボックス 661">
          <a:extLst>
            <a:ext uri="{FF2B5EF4-FFF2-40B4-BE49-F238E27FC236}">
              <a16:creationId xmlns:a16="http://schemas.microsoft.com/office/drawing/2014/main" xmlns="" id="{00000000-0008-0000-0700-000096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77724</xdr:rowOff>
    </xdr:from>
    <xdr:to>
      <xdr:col>72</xdr:col>
      <xdr:colOff>38100</xdr:colOff>
      <xdr:row>79</xdr:row>
      <xdr:rowOff>7874</xdr:rowOff>
    </xdr:to>
    <xdr:sp macro="" textlink="">
      <xdr:nvSpPr>
        <xdr:cNvPr id="663" name="楕円 662">
          <a:extLst>
            <a:ext uri="{FF2B5EF4-FFF2-40B4-BE49-F238E27FC236}">
              <a16:creationId xmlns:a16="http://schemas.microsoft.com/office/drawing/2014/main" xmlns="" id="{00000000-0008-0000-0700-000097020000}"/>
            </a:ext>
          </a:extLst>
        </xdr:cNvPr>
        <xdr:cNvSpPr/>
      </xdr:nvSpPr>
      <xdr:spPr>
        <a:xfrm>
          <a:off x="13652500" y="1345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170451</xdr:rowOff>
    </xdr:from>
    <xdr:ext cx="378565" cy="259045"/>
    <xdr:sp macro="" textlink="">
      <xdr:nvSpPr>
        <xdr:cNvPr id="664" name="テキスト ボックス 663">
          <a:extLst>
            <a:ext uri="{FF2B5EF4-FFF2-40B4-BE49-F238E27FC236}">
              <a16:creationId xmlns:a16="http://schemas.microsoft.com/office/drawing/2014/main" xmlns="" id="{00000000-0008-0000-0700-000098020000}"/>
            </a:ext>
          </a:extLst>
        </xdr:cNvPr>
        <xdr:cNvSpPr txBox="1"/>
      </xdr:nvSpPr>
      <xdr:spPr>
        <a:xfrm>
          <a:off x="13514017" y="135435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13588</xdr:rowOff>
    </xdr:from>
    <xdr:to>
      <xdr:col>67</xdr:col>
      <xdr:colOff>101600</xdr:colOff>
      <xdr:row>78</xdr:row>
      <xdr:rowOff>115188</xdr:rowOff>
    </xdr:to>
    <xdr:sp macro="" textlink="">
      <xdr:nvSpPr>
        <xdr:cNvPr id="665" name="楕円 664">
          <a:extLst>
            <a:ext uri="{FF2B5EF4-FFF2-40B4-BE49-F238E27FC236}">
              <a16:creationId xmlns:a16="http://schemas.microsoft.com/office/drawing/2014/main" xmlns="" id="{00000000-0008-0000-0700-000099020000}"/>
            </a:ext>
          </a:extLst>
        </xdr:cNvPr>
        <xdr:cNvSpPr/>
      </xdr:nvSpPr>
      <xdr:spPr>
        <a:xfrm>
          <a:off x="12763500" y="1338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106315</xdr:rowOff>
    </xdr:from>
    <xdr:ext cx="469744" cy="259045"/>
    <xdr:sp macro="" textlink="">
      <xdr:nvSpPr>
        <xdr:cNvPr id="666" name="テキスト ボックス 665">
          <a:extLst>
            <a:ext uri="{FF2B5EF4-FFF2-40B4-BE49-F238E27FC236}">
              <a16:creationId xmlns:a16="http://schemas.microsoft.com/office/drawing/2014/main" xmlns="" id="{00000000-0008-0000-0700-00009A020000}"/>
            </a:ext>
          </a:extLst>
        </xdr:cNvPr>
        <xdr:cNvSpPr txBox="1"/>
      </xdr:nvSpPr>
      <xdr:spPr>
        <a:xfrm>
          <a:off x="12579428" y="13479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xmlns=""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xmlns=""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xmlns=""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xmlns=""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xmlns=""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xmlns=""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xmlns=""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xmlns=""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xmlns=""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xmlns=""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a:extLst>
            <a:ext uri="{FF2B5EF4-FFF2-40B4-BE49-F238E27FC236}">
              <a16:creationId xmlns:a16="http://schemas.microsoft.com/office/drawing/2014/main" xmlns="" id="{00000000-0008-0000-0700-0000A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a:extLst>
            <a:ext uri="{FF2B5EF4-FFF2-40B4-BE49-F238E27FC236}">
              <a16:creationId xmlns:a16="http://schemas.microsoft.com/office/drawing/2014/main" xmlns="" id="{00000000-0008-0000-0700-0000A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a:extLst>
            <a:ext uri="{FF2B5EF4-FFF2-40B4-BE49-F238E27FC236}">
              <a16:creationId xmlns:a16="http://schemas.microsoft.com/office/drawing/2014/main" xmlns="" id="{00000000-0008-0000-0700-0000A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0" name="テキスト ボックス 679">
          <a:extLst>
            <a:ext uri="{FF2B5EF4-FFF2-40B4-BE49-F238E27FC236}">
              <a16:creationId xmlns:a16="http://schemas.microsoft.com/office/drawing/2014/main" xmlns="" id="{00000000-0008-0000-0700-0000A8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a:extLst>
            <a:ext uri="{FF2B5EF4-FFF2-40B4-BE49-F238E27FC236}">
              <a16:creationId xmlns:a16="http://schemas.microsoft.com/office/drawing/2014/main" xmlns="" id="{00000000-0008-0000-0700-0000A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a:extLst>
            <a:ext uri="{FF2B5EF4-FFF2-40B4-BE49-F238E27FC236}">
              <a16:creationId xmlns:a16="http://schemas.microsoft.com/office/drawing/2014/main" xmlns="" id="{00000000-0008-0000-0700-0000AA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a:extLst>
            <a:ext uri="{FF2B5EF4-FFF2-40B4-BE49-F238E27FC236}">
              <a16:creationId xmlns:a16="http://schemas.microsoft.com/office/drawing/2014/main" xmlns="" id="{00000000-0008-0000-0700-0000A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4" name="テキスト ボックス 683">
          <a:extLst>
            <a:ext uri="{FF2B5EF4-FFF2-40B4-BE49-F238E27FC236}">
              <a16:creationId xmlns:a16="http://schemas.microsoft.com/office/drawing/2014/main" xmlns="" id="{00000000-0008-0000-0700-0000AC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a:extLst>
            <a:ext uri="{FF2B5EF4-FFF2-40B4-BE49-F238E27FC236}">
              <a16:creationId xmlns:a16="http://schemas.microsoft.com/office/drawing/2014/main" xmlns="" id="{00000000-0008-0000-0700-0000A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6" name="テキスト ボックス 685">
          <a:extLst>
            <a:ext uri="{FF2B5EF4-FFF2-40B4-BE49-F238E27FC236}">
              <a16:creationId xmlns:a16="http://schemas.microsoft.com/office/drawing/2014/main" xmlns="" id="{00000000-0008-0000-0700-0000AE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xmlns="" id="{00000000-0008-0000-07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a:extLst>
            <a:ext uri="{FF2B5EF4-FFF2-40B4-BE49-F238E27FC236}">
              <a16:creationId xmlns:a16="http://schemas.microsoft.com/office/drawing/2014/main" xmlns="" id="{00000000-0008-0000-0700-0000B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a:extLst>
            <a:ext uri="{FF2B5EF4-FFF2-40B4-BE49-F238E27FC236}">
              <a16:creationId xmlns:a16="http://schemas.microsoft.com/office/drawing/2014/main" xmlns="" id="{00000000-0008-0000-07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26505</xdr:rowOff>
    </xdr:from>
    <xdr:to>
      <xdr:col>85</xdr:col>
      <xdr:colOff>126364</xdr:colOff>
      <xdr:row>97</xdr:row>
      <xdr:rowOff>112497</xdr:rowOff>
    </xdr:to>
    <xdr:cxnSp macro="">
      <xdr:nvCxnSpPr>
        <xdr:cNvPr id="690" name="直線コネクタ 689">
          <a:extLst>
            <a:ext uri="{FF2B5EF4-FFF2-40B4-BE49-F238E27FC236}">
              <a16:creationId xmlns:a16="http://schemas.microsoft.com/office/drawing/2014/main" xmlns="" id="{00000000-0008-0000-0700-0000B2020000}"/>
            </a:ext>
          </a:extLst>
        </xdr:cNvPr>
        <xdr:cNvCxnSpPr/>
      </xdr:nvCxnSpPr>
      <xdr:spPr>
        <a:xfrm flipV="1">
          <a:off x="16317595" y="15457005"/>
          <a:ext cx="1269" cy="1286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116324</xdr:rowOff>
    </xdr:from>
    <xdr:ext cx="534377" cy="259045"/>
    <xdr:sp macro="" textlink="">
      <xdr:nvSpPr>
        <xdr:cNvPr id="691" name="公債費最小値テキスト">
          <a:extLst>
            <a:ext uri="{FF2B5EF4-FFF2-40B4-BE49-F238E27FC236}">
              <a16:creationId xmlns:a16="http://schemas.microsoft.com/office/drawing/2014/main" xmlns="" id="{00000000-0008-0000-0700-0000B3020000}"/>
            </a:ext>
          </a:extLst>
        </xdr:cNvPr>
        <xdr:cNvSpPr txBox="1"/>
      </xdr:nvSpPr>
      <xdr:spPr>
        <a:xfrm>
          <a:off x="16370300" y="1674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112497</xdr:rowOff>
    </xdr:from>
    <xdr:to>
      <xdr:col>86</xdr:col>
      <xdr:colOff>25400</xdr:colOff>
      <xdr:row>97</xdr:row>
      <xdr:rowOff>112497</xdr:rowOff>
    </xdr:to>
    <xdr:cxnSp macro="">
      <xdr:nvCxnSpPr>
        <xdr:cNvPr id="692" name="直線コネクタ 691">
          <a:extLst>
            <a:ext uri="{FF2B5EF4-FFF2-40B4-BE49-F238E27FC236}">
              <a16:creationId xmlns:a16="http://schemas.microsoft.com/office/drawing/2014/main" xmlns="" id="{00000000-0008-0000-0700-0000B4020000}"/>
            </a:ext>
          </a:extLst>
        </xdr:cNvPr>
        <xdr:cNvCxnSpPr/>
      </xdr:nvCxnSpPr>
      <xdr:spPr>
        <a:xfrm>
          <a:off x="16230600" y="16743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144632</xdr:rowOff>
    </xdr:from>
    <xdr:ext cx="534377" cy="259045"/>
    <xdr:sp macro="" textlink="">
      <xdr:nvSpPr>
        <xdr:cNvPr id="693" name="公債費最大値テキスト">
          <a:extLst>
            <a:ext uri="{FF2B5EF4-FFF2-40B4-BE49-F238E27FC236}">
              <a16:creationId xmlns:a16="http://schemas.microsoft.com/office/drawing/2014/main" xmlns="" id="{00000000-0008-0000-0700-0000B5020000}"/>
            </a:ext>
          </a:extLst>
        </xdr:cNvPr>
        <xdr:cNvSpPr txBox="1"/>
      </xdr:nvSpPr>
      <xdr:spPr>
        <a:xfrm>
          <a:off x="16370300" y="1523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81,942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26505</xdr:rowOff>
    </xdr:from>
    <xdr:to>
      <xdr:col>86</xdr:col>
      <xdr:colOff>25400</xdr:colOff>
      <xdr:row>90</xdr:row>
      <xdr:rowOff>26505</xdr:rowOff>
    </xdr:to>
    <xdr:cxnSp macro="">
      <xdr:nvCxnSpPr>
        <xdr:cNvPr id="694" name="直線コネクタ 693">
          <a:extLst>
            <a:ext uri="{FF2B5EF4-FFF2-40B4-BE49-F238E27FC236}">
              <a16:creationId xmlns:a16="http://schemas.microsoft.com/office/drawing/2014/main" xmlns="" id="{00000000-0008-0000-0700-0000B6020000}"/>
            </a:ext>
          </a:extLst>
        </xdr:cNvPr>
        <xdr:cNvCxnSpPr/>
      </xdr:nvCxnSpPr>
      <xdr:spPr>
        <a:xfrm>
          <a:off x="16230600" y="1545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62395</xdr:rowOff>
    </xdr:from>
    <xdr:to>
      <xdr:col>85</xdr:col>
      <xdr:colOff>127000</xdr:colOff>
      <xdr:row>95</xdr:row>
      <xdr:rowOff>162655</xdr:rowOff>
    </xdr:to>
    <xdr:cxnSp macro="">
      <xdr:nvCxnSpPr>
        <xdr:cNvPr id="695" name="直線コネクタ 694">
          <a:extLst>
            <a:ext uri="{FF2B5EF4-FFF2-40B4-BE49-F238E27FC236}">
              <a16:creationId xmlns:a16="http://schemas.microsoft.com/office/drawing/2014/main" xmlns="" id="{00000000-0008-0000-0700-0000B7020000}"/>
            </a:ext>
          </a:extLst>
        </xdr:cNvPr>
        <xdr:cNvCxnSpPr/>
      </xdr:nvCxnSpPr>
      <xdr:spPr>
        <a:xfrm>
          <a:off x="15481300" y="16178695"/>
          <a:ext cx="838200" cy="271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43330</xdr:rowOff>
    </xdr:from>
    <xdr:ext cx="534377" cy="259045"/>
    <xdr:sp macro="" textlink="">
      <xdr:nvSpPr>
        <xdr:cNvPr id="696" name="公債費平均値テキスト">
          <a:extLst>
            <a:ext uri="{FF2B5EF4-FFF2-40B4-BE49-F238E27FC236}">
              <a16:creationId xmlns:a16="http://schemas.microsoft.com/office/drawing/2014/main" xmlns="" id="{00000000-0008-0000-0700-0000B8020000}"/>
            </a:ext>
          </a:extLst>
        </xdr:cNvPr>
        <xdr:cNvSpPr txBox="1"/>
      </xdr:nvSpPr>
      <xdr:spPr>
        <a:xfrm>
          <a:off x="16370300" y="16159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20453</xdr:rowOff>
    </xdr:from>
    <xdr:to>
      <xdr:col>85</xdr:col>
      <xdr:colOff>177800</xdr:colOff>
      <xdr:row>95</xdr:row>
      <xdr:rowOff>122053</xdr:rowOff>
    </xdr:to>
    <xdr:sp macro="" textlink="">
      <xdr:nvSpPr>
        <xdr:cNvPr id="697" name="フローチャート: 判断 696">
          <a:extLst>
            <a:ext uri="{FF2B5EF4-FFF2-40B4-BE49-F238E27FC236}">
              <a16:creationId xmlns:a16="http://schemas.microsoft.com/office/drawing/2014/main" xmlns="" id="{00000000-0008-0000-0700-0000B9020000}"/>
            </a:ext>
          </a:extLst>
        </xdr:cNvPr>
        <xdr:cNvSpPr/>
      </xdr:nvSpPr>
      <xdr:spPr>
        <a:xfrm>
          <a:off x="16268700" y="16308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62395</xdr:rowOff>
    </xdr:from>
    <xdr:to>
      <xdr:col>81</xdr:col>
      <xdr:colOff>50800</xdr:colOff>
      <xdr:row>95</xdr:row>
      <xdr:rowOff>167951</xdr:rowOff>
    </xdr:to>
    <xdr:cxnSp macro="">
      <xdr:nvCxnSpPr>
        <xdr:cNvPr id="698" name="直線コネクタ 697">
          <a:extLst>
            <a:ext uri="{FF2B5EF4-FFF2-40B4-BE49-F238E27FC236}">
              <a16:creationId xmlns:a16="http://schemas.microsoft.com/office/drawing/2014/main" xmlns="" id="{00000000-0008-0000-0700-0000BA020000}"/>
            </a:ext>
          </a:extLst>
        </xdr:cNvPr>
        <xdr:cNvCxnSpPr/>
      </xdr:nvCxnSpPr>
      <xdr:spPr>
        <a:xfrm flipV="1">
          <a:off x="14592300" y="16178695"/>
          <a:ext cx="889000" cy="277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30798</xdr:rowOff>
    </xdr:from>
    <xdr:to>
      <xdr:col>81</xdr:col>
      <xdr:colOff>101600</xdr:colOff>
      <xdr:row>95</xdr:row>
      <xdr:rowOff>132398</xdr:rowOff>
    </xdr:to>
    <xdr:sp macro="" textlink="">
      <xdr:nvSpPr>
        <xdr:cNvPr id="699" name="フローチャート: 判断 698">
          <a:extLst>
            <a:ext uri="{FF2B5EF4-FFF2-40B4-BE49-F238E27FC236}">
              <a16:creationId xmlns:a16="http://schemas.microsoft.com/office/drawing/2014/main" xmlns="" id="{00000000-0008-0000-0700-0000BB020000}"/>
            </a:ext>
          </a:extLst>
        </xdr:cNvPr>
        <xdr:cNvSpPr/>
      </xdr:nvSpPr>
      <xdr:spPr>
        <a:xfrm>
          <a:off x="15430500" y="163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123525</xdr:rowOff>
    </xdr:from>
    <xdr:ext cx="534377" cy="259045"/>
    <xdr:sp macro="" textlink="">
      <xdr:nvSpPr>
        <xdr:cNvPr id="700" name="テキスト ボックス 699">
          <a:extLst>
            <a:ext uri="{FF2B5EF4-FFF2-40B4-BE49-F238E27FC236}">
              <a16:creationId xmlns:a16="http://schemas.microsoft.com/office/drawing/2014/main" xmlns="" id="{00000000-0008-0000-0700-0000BC020000}"/>
            </a:ext>
          </a:extLst>
        </xdr:cNvPr>
        <xdr:cNvSpPr txBox="1"/>
      </xdr:nvSpPr>
      <xdr:spPr>
        <a:xfrm>
          <a:off x="15214111" y="1641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131260</xdr:rowOff>
    </xdr:from>
    <xdr:to>
      <xdr:col>76</xdr:col>
      <xdr:colOff>114300</xdr:colOff>
      <xdr:row>95</xdr:row>
      <xdr:rowOff>167951</xdr:rowOff>
    </xdr:to>
    <xdr:cxnSp macro="">
      <xdr:nvCxnSpPr>
        <xdr:cNvPr id="701" name="直線コネクタ 700">
          <a:extLst>
            <a:ext uri="{FF2B5EF4-FFF2-40B4-BE49-F238E27FC236}">
              <a16:creationId xmlns:a16="http://schemas.microsoft.com/office/drawing/2014/main" xmlns="" id="{00000000-0008-0000-0700-0000BD020000}"/>
            </a:ext>
          </a:extLst>
        </xdr:cNvPr>
        <xdr:cNvCxnSpPr/>
      </xdr:nvCxnSpPr>
      <xdr:spPr>
        <a:xfrm>
          <a:off x="13703300" y="16419010"/>
          <a:ext cx="889000" cy="36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67221</xdr:rowOff>
    </xdr:from>
    <xdr:to>
      <xdr:col>76</xdr:col>
      <xdr:colOff>165100</xdr:colOff>
      <xdr:row>95</xdr:row>
      <xdr:rowOff>168821</xdr:rowOff>
    </xdr:to>
    <xdr:sp macro="" textlink="">
      <xdr:nvSpPr>
        <xdr:cNvPr id="702" name="フローチャート: 判断 701">
          <a:extLst>
            <a:ext uri="{FF2B5EF4-FFF2-40B4-BE49-F238E27FC236}">
              <a16:creationId xmlns:a16="http://schemas.microsoft.com/office/drawing/2014/main" xmlns="" id="{00000000-0008-0000-0700-0000BE020000}"/>
            </a:ext>
          </a:extLst>
        </xdr:cNvPr>
        <xdr:cNvSpPr/>
      </xdr:nvSpPr>
      <xdr:spPr>
        <a:xfrm>
          <a:off x="14541500" y="1635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13898</xdr:rowOff>
    </xdr:from>
    <xdr:ext cx="534377" cy="259045"/>
    <xdr:sp macro="" textlink="">
      <xdr:nvSpPr>
        <xdr:cNvPr id="703" name="テキスト ボックス 702">
          <a:extLst>
            <a:ext uri="{FF2B5EF4-FFF2-40B4-BE49-F238E27FC236}">
              <a16:creationId xmlns:a16="http://schemas.microsoft.com/office/drawing/2014/main" xmlns="" id="{00000000-0008-0000-0700-0000BF020000}"/>
            </a:ext>
          </a:extLst>
        </xdr:cNvPr>
        <xdr:cNvSpPr txBox="1"/>
      </xdr:nvSpPr>
      <xdr:spPr>
        <a:xfrm>
          <a:off x="14325111" y="16130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129032</xdr:rowOff>
    </xdr:from>
    <xdr:to>
      <xdr:col>71</xdr:col>
      <xdr:colOff>177800</xdr:colOff>
      <xdr:row>95</xdr:row>
      <xdr:rowOff>131260</xdr:rowOff>
    </xdr:to>
    <xdr:cxnSp macro="">
      <xdr:nvCxnSpPr>
        <xdr:cNvPr id="704" name="直線コネクタ 703">
          <a:extLst>
            <a:ext uri="{FF2B5EF4-FFF2-40B4-BE49-F238E27FC236}">
              <a16:creationId xmlns:a16="http://schemas.microsoft.com/office/drawing/2014/main" xmlns="" id="{00000000-0008-0000-0700-0000C0020000}"/>
            </a:ext>
          </a:extLst>
        </xdr:cNvPr>
        <xdr:cNvCxnSpPr/>
      </xdr:nvCxnSpPr>
      <xdr:spPr>
        <a:xfrm>
          <a:off x="12814300" y="16416782"/>
          <a:ext cx="889000" cy="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5708</xdr:rowOff>
    </xdr:from>
    <xdr:to>
      <xdr:col>72</xdr:col>
      <xdr:colOff>38100</xdr:colOff>
      <xdr:row>95</xdr:row>
      <xdr:rowOff>107308</xdr:rowOff>
    </xdr:to>
    <xdr:sp macro="" textlink="">
      <xdr:nvSpPr>
        <xdr:cNvPr id="705" name="フローチャート: 判断 704">
          <a:extLst>
            <a:ext uri="{FF2B5EF4-FFF2-40B4-BE49-F238E27FC236}">
              <a16:creationId xmlns:a16="http://schemas.microsoft.com/office/drawing/2014/main" xmlns="" id="{00000000-0008-0000-0700-0000C1020000}"/>
            </a:ext>
          </a:extLst>
        </xdr:cNvPr>
        <xdr:cNvSpPr/>
      </xdr:nvSpPr>
      <xdr:spPr>
        <a:xfrm>
          <a:off x="13652500" y="1629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123835</xdr:rowOff>
    </xdr:from>
    <xdr:ext cx="534377" cy="259045"/>
    <xdr:sp macro="" textlink="">
      <xdr:nvSpPr>
        <xdr:cNvPr id="706" name="テキスト ボックス 705">
          <a:extLst>
            <a:ext uri="{FF2B5EF4-FFF2-40B4-BE49-F238E27FC236}">
              <a16:creationId xmlns:a16="http://schemas.microsoft.com/office/drawing/2014/main" xmlns="" id="{00000000-0008-0000-0700-0000C2020000}"/>
            </a:ext>
          </a:extLst>
        </xdr:cNvPr>
        <xdr:cNvSpPr txBox="1"/>
      </xdr:nvSpPr>
      <xdr:spPr>
        <a:xfrm>
          <a:off x="13436111" y="1606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14091</xdr:rowOff>
    </xdr:from>
    <xdr:to>
      <xdr:col>67</xdr:col>
      <xdr:colOff>101600</xdr:colOff>
      <xdr:row>95</xdr:row>
      <xdr:rowOff>115691</xdr:rowOff>
    </xdr:to>
    <xdr:sp macro="" textlink="">
      <xdr:nvSpPr>
        <xdr:cNvPr id="707" name="フローチャート: 判断 706">
          <a:extLst>
            <a:ext uri="{FF2B5EF4-FFF2-40B4-BE49-F238E27FC236}">
              <a16:creationId xmlns:a16="http://schemas.microsoft.com/office/drawing/2014/main" xmlns="" id="{00000000-0008-0000-0700-0000C3020000}"/>
            </a:ext>
          </a:extLst>
        </xdr:cNvPr>
        <xdr:cNvSpPr/>
      </xdr:nvSpPr>
      <xdr:spPr>
        <a:xfrm>
          <a:off x="12763500" y="16301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132218</xdr:rowOff>
    </xdr:from>
    <xdr:ext cx="534377" cy="259045"/>
    <xdr:sp macro="" textlink="">
      <xdr:nvSpPr>
        <xdr:cNvPr id="708" name="テキスト ボックス 707">
          <a:extLst>
            <a:ext uri="{FF2B5EF4-FFF2-40B4-BE49-F238E27FC236}">
              <a16:creationId xmlns:a16="http://schemas.microsoft.com/office/drawing/2014/main" xmlns="" id="{00000000-0008-0000-0700-0000C4020000}"/>
            </a:ext>
          </a:extLst>
        </xdr:cNvPr>
        <xdr:cNvSpPr txBox="1"/>
      </xdr:nvSpPr>
      <xdr:spPr>
        <a:xfrm>
          <a:off x="12547111" y="1607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xmlns="" id="{00000000-0008-0000-07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xmlns="" id="{00000000-0008-0000-07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xmlns="" id="{00000000-0008-0000-07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xmlns="" id="{00000000-0008-0000-07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xmlns="" id="{00000000-0008-0000-07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111855</xdr:rowOff>
    </xdr:from>
    <xdr:to>
      <xdr:col>85</xdr:col>
      <xdr:colOff>177800</xdr:colOff>
      <xdr:row>96</xdr:row>
      <xdr:rowOff>42005</xdr:rowOff>
    </xdr:to>
    <xdr:sp macro="" textlink="">
      <xdr:nvSpPr>
        <xdr:cNvPr id="714" name="楕円 713">
          <a:extLst>
            <a:ext uri="{FF2B5EF4-FFF2-40B4-BE49-F238E27FC236}">
              <a16:creationId xmlns:a16="http://schemas.microsoft.com/office/drawing/2014/main" xmlns="" id="{00000000-0008-0000-0700-0000CA020000}"/>
            </a:ext>
          </a:extLst>
        </xdr:cNvPr>
        <xdr:cNvSpPr/>
      </xdr:nvSpPr>
      <xdr:spPr>
        <a:xfrm>
          <a:off x="16268700" y="1639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90282</xdr:rowOff>
    </xdr:from>
    <xdr:ext cx="534377" cy="259045"/>
    <xdr:sp macro="" textlink="">
      <xdr:nvSpPr>
        <xdr:cNvPr id="715" name="公債費該当値テキスト">
          <a:extLst>
            <a:ext uri="{FF2B5EF4-FFF2-40B4-BE49-F238E27FC236}">
              <a16:creationId xmlns:a16="http://schemas.microsoft.com/office/drawing/2014/main" xmlns="" id="{00000000-0008-0000-0700-0000CB020000}"/>
            </a:ext>
          </a:extLst>
        </xdr:cNvPr>
        <xdr:cNvSpPr txBox="1"/>
      </xdr:nvSpPr>
      <xdr:spPr>
        <a:xfrm>
          <a:off x="16370300" y="16378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11595</xdr:rowOff>
    </xdr:from>
    <xdr:to>
      <xdr:col>81</xdr:col>
      <xdr:colOff>101600</xdr:colOff>
      <xdr:row>94</xdr:row>
      <xdr:rowOff>113195</xdr:rowOff>
    </xdr:to>
    <xdr:sp macro="" textlink="">
      <xdr:nvSpPr>
        <xdr:cNvPr id="716" name="楕円 715">
          <a:extLst>
            <a:ext uri="{FF2B5EF4-FFF2-40B4-BE49-F238E27FC236}">
              <a16:creationId xmlns:a16="http://schemas.microsoft.com/office/drawing/2014/main" xmlns="" id="{00000000-0008-0000-0700-0000CC020000}"/>
            </a:ext>
          </a:extLst>
        </xdr:cNvPr>
        <xdr:cNvSpPr/>
      </xdr:nvSpPr>
      <xdr:spPr>
        <a:xfrm>
          <a:off x="15430500" y="1612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129722</xdr:rowOff>
    </xdr:from>
    <xdr:ext cx="534377" cy="259045"/>
    <xdr:sp macro="" textlink="">
      <xdr:nvSpPr>
        <xdr:cNvPr id="717" name="テキスト ボックス 716">
          <a:extLst>
            <a:ext uri="{FF2B5EF4-FFF2-40B4-BE49-F238E27FC236}">
              <a16:creationId xmlns:a16="http://schemas.microsoft.com/office/drawing/2014/main" xmlns="" id="{00000000-0008-0000-0700-0000CD020000}"/>
            </a:ext>
          </a:extLst>
        </xdr:cNvPr>
        <xdr:cNvSpPr txBox="1"/>
      </xdr:nvSpPr>
      <xdr:spPr>
        <a:xfrm>
          <a:off x="15214111" y="15903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117151</xdr:rowOff>
    </xdr:from>
    <xdr:to>
      <xdr:col>76</xdr:col>
      <xdr:colOff>165100</xdr:colOff>
      <xdr:row>96</xdr:row>
      <xdr:rowOff>47301</xdr:rowOff>
    </xdr:to>
    <xdr:sp macro="" textlink="">
      <xdr:nvSpPr>
        <xdr:cNvPr id="718" name="楕円 717">
          <a:extLst>
            <a:ext uri="{FF2B5EF4-FFF2-40B4-BE49-F238E27FC236}">
              <a16:creationId xmlns:a16="http://schemas.microsoft.com/office/drawing/2014/main" xmlns="" id="{00000000-0008-0000-0700-0000CE020000}"/>
            </a:ext>
          </a:extLst>
        </xdr:cNvPr>
        <xdr:cNvSpPr/>
      </xdr:nvSpPr>
      <xdr:spPr>
        <a:xfrm>
          <a:off x="14541500" y="16404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38428</xdr:rowOff>
    </xdr:from>
    <xdr:ext cx="534377" cy="259045"/>
    <xdr:sp macro="" textlink="">
      <xdr:nvSpPr>
        <xdr:cNvPr id="719" name="テキスト ボックス 718">
          <a:extLst>
            <a:ext uri="{FF2B5EF4-FFF2-40B4-BE49-F238E27FC236}">
              <a16:creationId xmlns:a16="http://schemas.microsoft.com/office/drawing/2014/main" xmlns="" id="{00000000-0008-0000-0700-0000CF020000}"/>
            </a:ext>
          </a:extLst>
        </xdr:cNvPr>
        <xdr:cNvSpPr txBox="1"/>
      </xdr:nvSpPr>
      <xdr:spPr>
        <a:xfrm>
          <a:off x="14325111" y="16497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80460</xdr:rowOff>
    </xdr:from>
    <xdr:to>
      <xdr:col>72</xdr:col>
      <xdr:colOff>38100</xdr:colOff>
      <xdr:row>96</xdr:row>
      <xdr:rowOff>10610</xdr:rowOff>
    </xdr:to>
    <xdr:sp macro="" textlink="">
      <xdr:nvSpPr>
        <xdr:cNvPr id="720" name="楕円 719">
          <a:extLst>
            <a:ext uri="{FF2B5EF4-FFF2-40B4-BE49-F238E27FC236}">
              <a16:creationId xmlns:a16="http://schemas.microsoft.com/office/drawing/2014/main" xmlns="" id="{00000000-0008-0000-0700-0000D0020000}"/>
            </a:ext>
          </a:extLst>
        </xdr:cNvPr>
        <xdr:cNvSpPr/>
      </xdr:nvSpPr>
      <xdr:spPr>
        <a:xfrm>
          <a:off x="13652500" y="1636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1737</xdr:rowOff>
    </xdr:from>
    <xdr:ext cx="534377" cy="259045"/>
    <xdr:sp macro="" textlink="">
      <xdr:nvSpPr>
        <xdr:cNvPr id="721" name="テキスト ボックス 720">
          <a:extLst>
            <a:ext uri="{FF2B5EF4-FFF2-40B4-BE49-F238E27FC236}">
              <a16:creationId xmlns:a16="http://schemas.microsoft.com/office/drawing/2014/main" xmlns="" id="{00000000-0008-0000-0700-0000D1020000}"/>
            </a:ext>
          </a:extLst>
        </xdr:cNvPr>
        <xdr:cNvSpPr txBox="1"/>
      </xdr:nvSpPr>
      <xdr:spPr>
        <a:xfrm>
          <a:off x="13436111" y="1646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78232</xdr:rowOff>
    </xdr:from>
    <xdr:to>
      <xdr:col>67</xdr:col>
      <xdr:colOff>101600</xdr:colOff>
      <xdr:row>96</xdr:row>
      <xdr:rowOff>8382</xdr:rowOff>
    </xdr:to>
    <xdr:sp macro="" textlink="">
      <xdr:nvSpPr>
        <xdr:cNvPr id="722" name="楕円 721">
          <a:extLst>
            <a:ext uri="{FF2B5EF4-FFF2-40B4-BE49-F238E27FC236}">
              <a16:creationId xmlns:a16="http://schemas.microsoft.com/office/drawing/2014/main" xmlns="" id="{00000000-0008-0000-0700-0000D2020000}"/>
            </a:ext>
          </a:extLst>
        </xdr:cNvPr>
        <xdr:cNvSpPr/>
      </xdr:nvSpPr>
      <xdr:spPr>
        <a:xfrm>
          <a:off x="12763500" y="16365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170959</xdr:rowOff>
    </xdr:from>
    <xdr:ext cx="534377" cy="259045"/>
    <xdr:sp macro="" textlink="">
      <xdr:nvSpPr>
        <xdr:cNvPr id="723" name="テキスト ボックス 722">
          <a:extLst>
            <a:ext uri="{FF2B5EF4-FFF2-40B4-BE49-F238E27FC236}">
              <a16:creationId xmlns:a16="http://schemas.microsoft.com/office/drawing/2014/main" xmlns="" id="{00000000-0008-0000-0700-0000D3020000}"/>
            </a:ext>
          </a:extLst>
        </xdr:cNvPr>
        <xdr:cNvSpPr txBox="1"/>
      </xdr:nvSpPr>
      <xdr:spPr>
        <a:xfrm>
          <a:off x="12547111" y="16458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xmlns="" id="{00000000-0008-0000-07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xmlns="" id="{00000000-0008-0000-07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xmlns="" id="{00000000-0008-0000-07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xmlns="" id="{00000000-0008-0000-07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xmlns="" id="{00000000-0008-0000-07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xmlns="" id="{00000000-0008-0000-07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xmlns="" id="{00000000-0008-0000-07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xmlns="" id="{00000000-0008-0000-07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xmlns="" id="{00000000-0008-0000-07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xmlns="" id="{00000000-0008-0000-07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a:extLst>
            <a:ext uri="{FF2B5EF4-FFF2-40B4-BE49-F238E27FC236}">
              <a16:creationId xmlns:a16="http://schemas.microsoft.com/office/drawing/2014/main" xmlns="" id="{00000000-0008-0000-0700-0000DE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a:extLst>
            <a:ext uri="{FF2B5EF4-FFF2-40B4-BE49-F238E27FC236}">
              <a16:creationId xmlns:a16="http://schemas.microsoft.com/office/drawing/2014/main" xmlns="" id="{00000000-0008-0000-0700-0000DF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a:extLst>
            <a:ext uri="{FF2B5EF4-FFF2-40B4-BE49-F238E27FC236}">
              <a16:creationId xmlns:a16="http://schemas.microsoft.com/office/drawing/2014/main" xmlns="" id="{00000000-0008-0000-0700-0000E0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7" name="テキスト ボックス 736">
          <a:extLst>
            <a:ext uri="{FF2B5EF4-FFF2-40B4-BE49-F238E27FC236}">
              <a16:creationId xmlns:a16="http://schemas.microsoft.com/office/drawing/2014/main" xmlns="" id="{00000000-0008-0000-0700-0000E1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a:extLst>
            <a:ext uri="{FF2B5EF4-FFF2-40B4-BE49-F238E27FC236}">
              <a16:creationId xmlns:a16="http://schemas.microsoft.com/office/drawing/2014/main" xmlns="" id="{00000000-0008-0000-0700-0000E2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9" name="テキスト ボックス 738">
          <a:extLst>
            <a:ext uri="{FF2B5EF4-FFF2-40B4-BE49-F238E27FC236}">
              <a16:creationId xmlns:a16="http://schemas.microsoft.com/office/drawing/2014/main" xmlns="" id="{00000000-0008-0000-0700-0000E3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a:extLst>
            <a:ext uri="{FF2B5EF4-FFF2-40B4-BE49-F238E27FC236}">
              <a16:creationId xmlns:a16="http://schemas.microsoft.com/office/drawing/2014/main" xmlns="" id="{00000000-0008-0000-0700-0000E4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1" name="テキスト ボックス 740">
          <a:extLst>
            <a:ext uri="{FF2B5EF4-FFF2-40B4-BE49-F238E27FC236}">
              <a16:creationId xmlns:a16="http://schemas.microsoft.com/office/drawing/2014/main" xmlns="" id="{00000000-0008-0000-0700-0000E5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xmlns=""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a:extLst>
            <a:ext uri="{FF2B5EF4-FFF2-40B4-BE49-F238E27FC236}">
              <a16:creationId xmlns:a16="http://schemas.microsoft.com/office/drawing/2014/main" xmlns="" id="{00000000-0008-0000-0700-0000E7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xmlns=""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159588</xdr:rowOff>
    </xdr:from>
    <xdr:to>
      <xdr:col>116</xdr:col>
      <xdr:colOff>62864</xdr:colOff>
      <xdr:row>38</xdr:row>
      <xdr:rowOff>139700</xdr:rowOff>
    </xdr:to>
    <xdr:cxnSp macro="">
      <xdr:nvCxnSpPr>
        <xdr:cNvPr id="745" name="直線コネクタ 744">
          <a:extLst>
            <a:ext uri="{FF2B5EF4-FFF2-40B4-BE49-F238E27FC236}">
              <a16:creationId xmlns:a16="http://schemas.microsoft.com/office/drawing/2014/main" xmlns="" id="{00000000-0008-0000-0700-0000E9020000}"/>
            </a:ext>
          </a:extLst>
        </xdr:cNvPr>
        <xdr:cNvCxnSpPr/>
      </xdr:nvCxnSpPr>
      <xdr:spPr>
        <a:xfrm flipV="1">
          <a:off x="22159595" y="5474538"/>
          <a:ext cx="1269" cy="1180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152950</xdr:rowOff>
    </xdr:from>
    <xdr:ext cx="249299" cy="259045"/>
    <xdr:sp macro="" textlink="">
      <xdr:nvSpPr>
        <xdr:cNvPr id="746" name="諸支出金最小値テキスト">
          <a:extLst>
            <a:ext uri="{FF2B5EF4-FFF2-40B4-BE49-F238E27FC236}">
              <a16:creationId xmlns:a16="http://schemas.microsoft.com/office/drawing/2014/main" xmlns="" id="{00000000-0008-0000-0700-0000EA020000}"/>
            </a:ext>
          </a:extLst>
        </xdr:cNvPr>
        <xdr:cNvSpPr txBox="1"/>
      </xdr:nvSpPr>
      <xdr:spPr>
        <a:xfrm>
          <a:off x="22212300" y="66680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a:extLst>
            <a:ext uri="{FF2B5EF4-FFF2-40B4-BE49-F238E27FC236}">
              <a16:creationId xmlns:a16="http://schemas.microsoft.com/office/drawing/2014/main" xmlns="" id="{00000000-0008-0000-0700-0000EB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106265</xdr:rowOff>
    </xdr:from>
    <xdr:ext cx="469744" cy="259045"/>
    <xdr:sp macro="" textlink="">
      <xdr:nvSpPr>
        <xdr:cNvPr id="748" name="諸支出金最大値テキスト">
          <a:extLst>
            <a:ext uri="{FF2B5EF4-FFF2-40B4-BE49-F238E27FC236}">
              <a16:creationId xmlns:a16="http://schemas.microsoft.com/office/drawing/2014/main" xmlns="" id="{00000000-0008-0000-0700-0000EC020000}"/>
            </a:ext>
          </a:extLst>
        </xdr:cNvPr>
        <xdr:cNvSpPr txBox="1"/>
      </xdr:nvSpPr>
      <xdr:spPr>
        <a:xfrm>
          <a:off x="22212300" y="5249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5,163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159588</xdr:rowOff>
    </xdr:from>
    <xdr:to>
      <xdr:col>116</xdr:col>
      <xdr:colOff>152400</xdr:colOff>
      <xdr:row>31</xdr:row>
      <xdr:rowOff>159588</xdr:rowOff>
    </xdr:to>
    <xdr:cxnSp macro="">
      <xdr:nvCxnSpPr>
        <xdr:cNvPr id="749" name="直線コネクタ 748">
          <a:extLst>
            <a:ext uri="{FF2B5EF4-FFF2-40B4-BE49-F238E27FC236}">
              <a16:creationId xmlns:a16="http://schemas.microsoft.com/office/drawing/2014/main" xmlns="" id="{00000000-0008-0000-0700-0000ED020000}"/>
            </a:ext>
          </a:extLst>
        </xdr:cNvPr>
        <xdr:cNvCxnSpPr/>
      </xdr:nvCxnSpPr>
      <xdr:spPr>
        <a:xfrm>
          <a:off x="22072600" y="5474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a:extLst>
            <a:ext uri="{FF2B5EF4-FFF2-40B4-BE49-F238E27FC236}">
              <a16:creationId xmlns:a16="http://schemas.microsoft.com/office/drawing/2014/main" xmlns="" id="{00000000-0008-0000-0700-0000EE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70400</xdr:rowOff>
    </xdr:from>
    <xdr:ext cx="378565" cy="259045"/>
    <xdr:sp macro="" textlink="">
      <xdr:nvSpPr>
        <xdr:cNvPr id="751" name="諸支出金平均値テキスト">
          <a:extLst>
            <a:ext uri="{FF2B5EF4-FFF2-40B4-BE49-F238E27FC236}">
              <a16:creationId xmlns:a16="http://schemas.microsoft.com/office/drawing/2014/main" xmlns="" id="{00000000-0008-0000-0700-0000EF020000}"/>
            </a:ext>
          </a:extLst>
        </xdr:cNvPr>
        <xdr:cNvSpPr txBox="1"/>
      </xdr:nvSpPr>
      <xdr:spPr>
        <a:xfrm>
          <a:off x="22212300" y="641405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47523</xdr:rowOff>
    </xdr:from>
    <xdr:to>
      <xdr:col>116</xdr:col>
      <xdr:colOff>114300</xdr:colOff>
      <xdr:row>38</xdr:row>
      <xdr:rowOff>149123</xdr:rowOff>
    </xdr:to>
    <xdr:sp macro="" textlink="">
      <xdr:nvSpPr>
        <xdr:cNvPr id="752" name="フローチャート: 判断 751">
          <a:extLst>
            <a:ext uri="{FF2B5EF4-FFF2-40B4-BE49-F238E27FC236}">
              <a16:creationId xmlns:a16="http://schemas.microsoft.com/office/drawing/2014/main" xmlns="" id="{00000000-0008-0000-0700-0000F0020000}"/>
            </a:ext>
          </a:extLst>
        </xdr:cNvPr>
        <xdr:cNvSpPr/>
      </xdr:nvSpPr>
      <xdr:spPr>
        <a:xfrm>
          <a:off x="22110700" y="656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3" name="直線コネクタ 752">
          <a:extLst>
            <a:ext uri="{FF2B5EF4-FFF2-40B4-BE49-F238E27FC236}">
              <a16:creationId xmlns:a16="http://schemas.microsoft.com/office/drawing/2014/main" xmlns="" id="{00000000-0008-0000-0700-0000F1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64668</xdr:rowOff>
    </xdr:from>
    <xdr:to>
      <xdr:col>112</xdr:col>
      <xdr:colOff>38100</xdr:colOff>
      <xdr:row>38</xdr:row>
      <xdr:rowOff>166268</xdr:rowOff>
    </xdr:to>
    <xdr:sp macro="" textlink="">
      <xdr:nvSpPr>
        <xdr:cNvPr id="754" name="フローチャート: 判断 753">
          <a:extLst>
            <a:ext uri="{FF2B5EF4-FFF2-40B4-BE49-F238E27FC236}">
              <a16:creationId xmlns:a16="http://schemas.microsoft.com/office/drawing/2014/main" xmlns="" id="{00000000-0008-0000-0700-0000F2020000}"/>
            </a:ext>
          </a:extLst>
        </xdr:cNvPr>
        <xdr:cNvSpPr/>
      </xdr:nvSpPr>
      <xdr:spPr>
        <a:xfrm>
          <a:off x="21272500" y="65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11346</xdr:rowOff>
    </xdr:from>
    <xdr:ext cx="378565" cy="259045"/>
    <xdr:sp macro="" textlink="">
      <xdr:nvSpPr>
        <xdr:cNvPr id="755" name="テキスト ボックス 754">
          <a:extLst>
            <a:ext uri="{FF2B5EF4-FFF2-40B4-BE49-F238E27FC236}">
              <a16:creationId xmlns:a16="http://schemas.microsoft.com/office/drawing/2014/main" xmlns="" id="{00000000-0008-0000-0700-0000F3020000}"/>
            </a:ext>
          </a:extLst>
        </xdr:cNvPr>
        <xdr:cNvSpPr txBox="1"/>
      </xdr:nvSpPr>
      <xdr:spPr>
        <a:xfrm>
          <a:off x="21134017" y="6354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a:extLst>
            <a:ext uri="{FF2B5EF4-FFF2-40B4-BE49-F238E27FC236}">
              <a16:creationId xmlns:a16="http://schemas.microsoft.com/office/drawing/2014/main" xmlns="" id="{00000000-0008-0000-0700-0000F4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74270</xdr:rowOff>
    </xdr:from>
    <xdr:to>
      <xdr:col>107</xdr:col>
      <xdr:colOff>101600</xdr:colOff>
      <xdr:row>39</xdr:row>
      <xdr:rowOff>4420</xdr:rowOff>
    </xdr:to>
    <xdr:sp macro="" textlink="">
      <xdr:nvSpPr>
        <xdr:cNvPr id="757" name="フローチャート: 判断 756">
          <a:extLst>
            <a:ext uri="{FF2B5EF4-FFF2-40B4-BE49-F238E27FC236}">
              <a16:creationId xmlns:a16="http://schemas.microsoft.com/office/drawing/2014/main" xmlns="" id="{00000000-0008-0000-0700-0000F5020000}"/>
            </a:ext>
          </a:extLst>
        </xdr:cNvPr>
        <xdr:cNvSpPr/>
      </xdr:nvSpPr>
      <xdr:spPr>
        <a:xfrm>
          <a:off x="20383500" y="658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20946</xdr:rowOff>
    </xdr:from>
    <xdr:ext cx="313932" cy="259045"/>
    <xdr:sp macro="" textlink="">
      <xdr:nvSpPr>
        <xdr:cNvPr id="758" name="テキスト ボックス 757">
          <a:extLst>
            <a:ext uri="{FF2B5EF4-FFF2-40B4-BE49-F238E27FC236}">
              <a16:creationId xmlns:a16="http://schemas.microsoft.com/office/drawing/2014/main" xmlns="" id="{00000000-0008-0000-0700-0000F6020000}"/>
            </a:ext>
          </a:extLst>
        </xdr:cNvPr>
        <xdr:cNvSpPr txBox="1"/>
      </xdr:nvSpPr>
      <xdr:spPr>
        <a:xfrm>
          <a:off x="20277333" y="63645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9" name="直線コネクタ 758">
          <a:extLst>
            <a:ext uri="{FF2B5EF4-FFF2-40B4-BE49-F238E27FC236}">
              <a16:creationId xmlns:a16="http://schemas.microsoft.com/office/drawing/2014/main" xmlns="" id="{00000000-0008-0000-0700-0000F7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64439</xdr:rowOff>
    </xdr:from>
    <xdr:to>
      <xdr:col>102</xdr:col>
      <xdr:colOff>165100</xdr:colOff>
      <xdr:row>38</xdr:row>
      <xdr:rowOff>166039</xdr:rowOff>
    </xdr:to>
    <xdr:sp macro="" textlink="">
      <xdr:nvSpPr>
        <xdr:cNvPr id="760" name="フローチャート: 判断 759">
          <a:extLst>
            <a:ext uri="{FF2B5EF4-FFF2-40B4-BE49-F238E27FC236}">
              <a16:creationId xmlns:a16="http://schemas.microsoft.com/office/drawing/2014/main" xmlns="" id="{00000000-0008-0000-0700-0000F8020000}"/>
            </a:ext>
          </a:extLst>
        </xdr:cNvPr>
        <xdr:cNvSpPr/>
      </xdr:nvSpPr>
      <xdr:spPr>
        <a:xfrm>
          <a:off x="19494500" y="657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11117</xdr:rowOff>
    </xdr:from>
    <xdr:ext cx="378565" cy="259045"/>
    <xdr:sp macro="" textlink="">
      <xdr:nvSpPr>
        <xdr:cNvPr id="761" name="テキスト ボックス 760">
          <a:extLst>
            <a:ext uri="{FF2B5EF4-FFF2-40B4-BE49-F238E27FC236}">
              <a16:creationId xmlns:a16="http://schemas.microsoft.com/office/drawing/2014/main" xmlns="" id="{00000000-0008-0000-0700-0000F9020000}"/>
            </a:ext>
          </a:extLst>
        </xdr:cNvPr>
        <xdr:cNvSpPr txBox="1"/>
      </xdr:nvSpPr>
      <xdr:spPr>
        <a:xfrm>
          <a:off x="19356017" y="63547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49123</xdr:rowOff>
    </xdr:from>
    <xdr:to>
      <xdr:col>98</xdr:col>
      <xdr:colOff>38100</xdr:colOff>
      <xdr:row>38</xdr:row>
      <xdr:rowOff>150723</xdr:rowOff>
    </xdr:to>
    <xdr:sp macro="" textlink="">
      <xdr:nvSpPr>
        <xdr:cNvPr id="762" name="フローチャート: 判断 761">
          <a:extLst>
            <a:ext uri="{FF2B5EF4-FFF2-40B4-BE49-F238E27FC236}">
              <a16:creationId xmlns:a16="http://schemas.microsoft.com/office/drawing/2014/main" xmlns="" id="{00000000-0008-0000-0700-0000FA020000}"/>
            </a:ext>
          </a:extLst>
        </xdr:cNvPr>
        <xdr:cNvSpPr/>
      </xdr:nvSpPr>
      <xdr:spPr>
        <a:xfrm>
          <a:off x="18605500" y="6564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167251</xdr:rowOff>
    </xdr:from>
    <xdr:ext cx="378565" cy="259045"/>
    <xdr:sp macro="" textlink="">
      <xdr:nvSpPr>
        <xdr:cNvPr id="763" name="テキスト ボックス 762">
          <a:extLst>
            <a:ext uri="{FF2B5EF4-FFF2-40B4-BE49-F238E27FC236}">
              <a16:creationId xmlns:a16="http://schemas.microsoft.com/office/drawing/2014/main" xmlns="" id="{00000000-0008-0000-0700-0000FB020000}"/>
            </a:ext>
          </a:extLst>
        </xdr:cNvPr>
        <xdr:cNvSpPr txBox="1"/>
      </xdr:nvSpPr>
      <xdr:spPr>
        <a:xfrm>
          <a:off x="18467017" y="63394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xmlns=""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xmlns=""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xmlns=""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xmlns=""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xmlns=""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a:extLst>
            <a:ext uri="{FF2B5EF4-FFF2-40B4-BE49-F238E27FC236}">
              <a16:creationId xmlns:a16="http://schemas.microsoft.com/office/drawing/2014/main" xmlns="" id="{00000000-0008-0000-0700-000001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25950</xdr:rowOff>
    </xdr:from>
    <xdr:ext cx="249299" cy="259045"/>
    <xdr:sp macro="" textlink="">
      <xdr:nvSpPr>
        <xdr:cNvPr id="770" name="諸支出金該当値テキスト">
          <a:extLst>
            <a:ext uri="{FF2B5EF4-FFF2-40B4-BE49-F238E27FC236}">
              <a16:creationId xmlns:a16="http://schemas.microsoft.com/office/drawing/2014/main" xmlns="" id="{00000000-0008-0000-0700-000002030000}"/>
            </a:ext>
          </a:extLst>
        </xdr:cNvPr>
        <xdr:cNvSpPr txBox="1"/>
      </xdr:nvSpPr>
      <xdr:spPr>
        <a:xfrm>
          <a:off x="22212300" y="65410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a:extLst>
            <a:ext uri="{FF2B5EF4-FFF2-40B4-BE49-F238E27FC236}">
              <a16:creationId xmlns:a16="http://schemas.microsoft.com/office/drawing/2014/main" xmlns="" id="{00000000-0008-0000-0700-000003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xmlns="" id="{00000000-0008-0000-0700-000004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a:extLst>
            <a:ext uri="{FF2B5EF4-FFF2-40B4-BE49-F238E27FC236}">
              <a16:creationId xmlns:a16="http://schemas.microsoft.com/office/drawing/2014/main" xmlns="" id="{00000000-0008-0000-0700-000005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xmlns="" id="{00000000-0008-0000-0700-000006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a:extLst>
            <a:ext uri="{FF2B5EF4-FFF2-40B4-BE49-F238E27FC236}">
              <a16:creationId xmlns:a16="http://schemas.microsoft.com/office/drawing/2014/main" xmlns="" id="{00000000-0008-0000-0700-000007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xmlns="" id="{00000000-0008-0000-0700-000008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a:extLst>
            <a:ext uri="{FF2B5EF4-FFF2-40B4-BE49-F238E27FC236}">
              <a16:creationId xmlns:a16="http://schemas.microsoft.com/office/drawing/2014/main" xmlns="" id="{00000000-0008-0000-0700-000009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8" name="テキスト ボックス 777">
          <a:extLst>
            <a:ext uri="{FF2B5EF4-FFF2-40B4-BE49-F238E27FC236}">
              <a16:creationId xmlns:a16="http://schemas.microsoft.com/office/drawing/2014/main" xmlns="" id="{00000000-0008-0000-0700-00000A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xmlns=""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xmlns=""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xmlns=""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xmlns=""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xmlns=""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xmlns=""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xmlns=""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xmlns=""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xmlns=""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xmlns=""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xmlns=""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xmlns=""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xmlns=""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xmlns=""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xmlns=""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xmlns=""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xmlns=""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xmlns=""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xmlns=""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xmlns=""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xmlns=""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xmlns=""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xmlns=""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xmlns=""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xmlns=""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xmlns=""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xmlns=""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xmlns=""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xmlns=""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xmlns=""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xmlns=""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xmlns=""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xmlns=""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xmlns=""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xmlns=""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xmlns=""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xmlns=""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xmlns=""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xmlns=""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xmlns=""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xmlns=""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xmlns=""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xmlns=""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xmlns=""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xmlns=""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xmlns=""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xmlns=""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xmlns=""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xmlns=""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xmlns=""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xmlns=""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xmlns=""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総務費は、住民一人当たり</a:t>
          </a:r>
          <a:r>
            <a:rPr kumimoji="1" lang="en-US" altLang="ja-JP" sz="1300">
              <a:latin typeface="ＭＳ Ｐゴシック" panose="020B0600070205080204" pitchFamily="50" charset="-128"/>
              <a:ea typeface="ＭＳ Ｐゴシック" panose="020B0600070205080204" pitchFamily="50" charset="-128"/>
            </a:rPr>
            <a:t>90,574</a:t>
          </a:r>
          <a:r>
            <a:rPr kumimoji="1" lang="ja-JP" altLang="en-US" sz="1300">
              <a:latin typeface="ＭＳ Ｐゴシック" panose="020B0600070205080204" pitchFamily="50" charset="-128"/>
              <a:ea typeface="ＭＳ Ｐゴシック" panose="020B0600070205080204" pitchFamily="50" charset="-128"/>
            </a:rPr>
            <a:t>円となっており、類似団体平均を上回っているのは、ふるさと納税にかかる経費や公民館など公共施設の更新費用が増額となったことが主な要因である。</a:t>
          </a:r>
        </a:p>
        <a:p>
          <a:r>
            <a:rPr kumimoji="1" lang="ja-JP" altLang="en-US" sz="1300">
              <a:latin typeface="ＭＳ Ｐゴシック" panose="020B0600070205080204" pitchFamily="50" charset="-128"/>
              <a:ea typeface="ＭＳ Ｐゴシック" panose="020B0600070205080204" pitchFamily="50" charset="-128"/>
            </a:rPr>
            <a:t>　民生費は、住民一人当たり</a:t>
          </a:r>
          <a:r>
            <a:rPr kumimoji="1" lang="en-US" altLang="ja-JP" sz="1300">
              <a:latin typeface="ＭＳ Ｐゴシック" panose="020B0600070205080204" pitchFamily="50" charset="-128"/>
              <a:ea typeface="ＭＳ Ｐゴシック" panose="020B0600070205080204" pitchFamily="50" charset="-128"/>
            </a:rPr>
            <a:t>168,766</a:t>
          </a:r>
          <a:r>
            <a:rPr kumimoji="1" lang="ja-JP" altLang="en-US" sz="1300">
              <a:latin typeface="ＭＳ Ｐゴシック" panose="020B0600070205080204" pitchFamily="50" charset="-128"/>
              <a:ea typeface="ＭＳ Ｐゴシック" panose="020B0600070205080204" pitchFamily="50" charset="-128"/>
            </a:rPr>
            <a:t>円となっており、類似団体平均を下回っているのは、国民健康保険特別会計への繰出金において、税率見直しなどにより法定外繰出しが減少していることなどが主な要因である。</a:t>
          </a:r>
        </a:p>
        <a:p>
          <a:r>
            <a:rPr kumimoji="1" lang="ja-JP" altLang="en-US" sz="1300">
              <a:latin typeface="ＭＳ Ｐゴシック" panose="020B0600070205080204" pitchFamily="50" charset="-128"/>
              <a:ea typeface="ＭＳ Ｐゴシック" panose="020B0600070205080204" pitchFamily="50" charset="-128"/>
            </a:rPr>
            <a:t>　公債費は、住民一人当たり</a:t>
          </a:r>
          <a:r>
            <a:rPr kumimoji="1" lang="en-US" altLang="ja-JP" sz="1300">
              <a:latin typeface="ＭＳ Ｐゴシック" panose="020B0600070205080204" pitchFamily="50" charset="-128"/>
              <a:ea typeface="ＭＳ Ｐゴシック" panose="020B0600070205080204" pitchFamily="50" charset="-128"/>
            </a:rPr>
            <a:t>29,795</a:t>
          </a:r>
          <a:r>
            <a:rPr kumimoji="1" lang="ja-JP" altLang="en-US" sz="1300">
              <a:latin typeface="ＭＳ Ｐゴシック" panose="020B0600070205080204" pitchFamily="50" charset="-128"/>
              <a:ea typeface="ＭＳ Ｐゴシック" panose="020B0600070205080204" pitchFamily="50" charset="-128"/>
            </a:rPr>
            <a:t>円となっており、類似団体平均を下回っているのは、繰上償還を実施したことなどにより償還額が減少していることが主な要因である。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福岡県大野城市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財政調整基金は、繰替運用の財源としても活用しており、必要な額を確保しつつ、住民サービスの向上に繋がる事業に充てるなど適正な運用を行っている。</a:t>
          </a:r>
        </a:p>
        <a:p>
          <a:r>
            <a:rPr kumimoji="1" lang="ja-JP" altLang="en-US" sz="1400">
              <a:latin typeface="ＭＳ ゴシック" pitchFamily="49" charset="-128"/>
              <a:ea typeface="ＭＳ ゴシック" pitchFamily="49" charset="-128"/>
            </a:rPr>
            <a:t>　市債償還のピークを過ぎたこと、高利率の市債の繰上償還を積極的に実施し、元利償還金の抑制を図ることなどにより、今後も歳入歳出のバランスに常に留意し、健全な財政運営に努める。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福岡県大野城市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公営企業会計である水道事業会計及び下水道会計については、黒字経営となっている。</a:t>
          </a:r>
        </a:p>
        <a:p>
          <a:r>
            <a:rPr kumimoji="1" lang="ja-JP" altLang="en-US" sz="1400">
              <a:latin typeface="ＭＳ ゴシック" pitchFamily="49" charset="-128"/>
              <a:ea typeface="ＭＳ ゴシック" pitchFamily="49" charset="-128"/>
            </a:rPr>
            <a:t>　一般会計も黒字経営となっている。</a:t>
          </a:r>
        </a:p>
        <a:p>
          <a:r>
            <a:rPr kumimoji="1" lang="ja-JP" altLang="en-US" sz="1400">
              <a:latin typeface="ＭＳ ゴシック" pitchFamily="49" charset="-128"/>
              <a:ea typeface="ＭＳ ゴシック" pitchFamily="49" charset="-128"/>
            </a:rPr>
            <a:t>　税や保険料を主な財源とする国民健康保険特別会計、介護保険特別会計、後期高齢者医療特別会計は、概ね収支のバランスが取れている。</a:t>
          </a:r>
        </a:p>
        <a:p>
          <a:r>
            <a:rPr kumimoji="1" lang="ja-JP" altLang="en-US" sz="1400">
              <a:latin typeface="ＭＳ ゴシック" pitchFamily="49" charset="-128"/>
              <a:ea typeface="ＭＳ ゴシック" pitchFamily="49" charset="-128"/>
            </a:rPr>
            <a:t>　今後も、歳入歳出のバランスに常に留意し、健全な財政運営に努める。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xmlns=""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xmlns=""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xmlns=""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0" zoomScaleNormal="70"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83</v>
      </c>
      <c r="C2" s="182"/>
      <c r="D2" s="183"/>
    </row>
    <row r="3" spans="1:119" ht="18.75" customHeight="1" thickBot="1" x14ac:dyDescent="0.2">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42463610</v>
      </c>
      <c r="BO4" s="449"/>
      <c r="BP4" s="449"/>
      <c r="BQ4" s="449"/>
      <c r="BR4" s="449"/>
      <c r="BS4" s="449"/>
      <c r="BT4" s="449"/>
      <c r="BU4" s="450"/>
      <c r="BV4" s="448">
        <v>43729205</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7</v>
      </c>
      <c r="CU4" s="589"/>
      <c r="CV4" s="589"/>
      <c r="CW4" s="589"/>
      <c r="CX4" s="589"/>
      <c r="CY4" s="589"/>
      <c r="CZ4" s="589"/>
      <c r="DA4" s="590"/>
      <c r="DB4" s="588">
        <v>8.6</v>
      </c>
      <c r="DC4" s="589"/>
      <c r="DD4" s="589"/>
      <c r="DE4" s="589"/>
      <c r="DF4" s="589"/>
      <c r="DG4" s="589"/>
      <c r="DH4" s="589"/>
      <c r="DI4" s="590"/>
    </row>
    <row r="5" spans="1:119" ht="18.75" customHeight="1" x14ac:dyDescent="0.15">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41007295</v>
      </c>
      <c r="BO5" s="420"/>
      <c r="BP5" s="420"/>
      <c r="BQ5" s="420"/>
      <c r="BR5" s="420"/>
      <c r="BS5" s="420"/>
      <c r="BT5" s="420"/>
      <c r="BU5" s="421"/>
      <c r="BV5" s="419">
        <v>41947189</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86.3</v>
      </c>
      <c r="CU5" s="417"/>
      <c r="CV5" s="417"/>
      <c r="CW5" s="417"/>
      <c r="CX5" s="417"/>
      <c r="CY5" s="417"/>
      <c r="CZ5" s="417"/>
      <c r="DA5" s="418"/>
      <c r="DB5" s="416">
        <v>84.9</v>
      </c>
      <c r="DC5" s="417"/>
      <c r="DD5" s="417"/>
      <c r="DE5" s="417"/>
      <c r="DF5" s="417"/>
      <c r="DG5" s="417"/>
      <c r="DH5" s="417"/>
      <c r="DI5" s="418"/>
    </row>
    <row r="6" spans="1:119" ht="18.75" customHeight="1" x14ac:dyDescent="0.15">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104</v>
      </c>
      <c r="AV6" s="478"/>
      <c r="AW6" s="478"/>
      <c r="AX6" s="478"/>
      <c r="AY6" s="433" t="s">
        <v>105</v>
      </c>
      <c r="AZ6" s="434"/>
      <c r="BA6" s="434"/>
      <c r="BB6" s="434"/>
      <c r="BC6" s="434"/>
      <c r="BD6" s="434"/>
      <c r="BE6" s="434"/>
      <c r="BF6" s="434"/>
      <c r="BG6" s="434"/>
      <c r="BH6" s="434"/>
      <c r="BI6" s="434"/>
      <c r="BJ6" s="434"/>
      <c r="BK6" s="434"/>
      <c r="BL6" s="434"/>
      <c r="BM6" s="435"/>
      <c r="BN6" s="419">
        <v>1456315</v>
      </c>
      <c r="BO6" s="420"/>
      <c r="BP6" s="420"/>
      <c r="BQ6" s="420"/>
      <c r="BR6" s="420"/>
      <c r="BS6" s="420"/>
      <c r="BT6" s="420"/>
      <c r="BU6" s="421"/>
      <c r="BV6" s="419">
        <v>1782016</v>
      </c>
      <c r="BW6" s="420"/>
      <c r="BX6" s="420"/>
      <c r="BY6" s="420"/>
      <c r="BZ6" s="420"/>
      <c r="CA6" s="420"/>
      <c r="CB6" s="420"/>
      <c r="CC6" s="421"/>
      <c r="CD6" s="459" t="s">
        <v>106</v>
      </c>
      <c r="CE6" s="379"/>
      <c r="CF6" s="379"/>
      <c r="CG6" s="379"/>
      <c r="CH6" s="379"/>
      <c r="CI6" s="379"/>
      <c r="CJ6" s="379"/>
      <c r="CK6" s="379"/>
      <c r="CL6" s="379"/>
      <c r="CM6" s="379"/>
      <c r="CN6" s="379"/>
      <c r="CO6" s="379"/>
      <c r="CP6" s="379"/>
      <c r="CQ6" s="379"/>
      <c r="CR6" s="379"/>
      <c r="CS6" s="460"/>
      <c r="CT6" s="562">
        <v>88.4</v>
      </c>
      <c r="CU6" s="563"/>
      <c r="CV6" s="563"/>
      <c r="CW6" s="563"/>
      <c r="CX6" s="563"/>
      <c r="CY6" s="563"/>
      <c r="CZ6" s="563"/>
      <c r="DA6" s="564"/>
      <c r="DB6" s="562">
        <v>90.4</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107</v>
      </c>
      <c r="AN7" s="376"/>
      <c r="AO7" s="376"/>
      <c r="AP7" s="376"/>
      <c r="AQ7" s="376"/>
      <c r="AR7" s="376"/>
      <c r="AS7" s="376"/>
      <c r="AT7" s="377"/>
      <c r="AU7" s="477" t="s">
        <v>104</v>
      </c>
      <c r="AV7" s="478"/>
      <c r="AW7" s="478"/>
      <c r="AX7" s="478"/>
      <c r="AY7" s="433" t="s">
        <v>108</v>
      </c>
      <c r="AZ7" s="434"/>
      <c r="BA7" s="434"/>
      <c r="BB7" s="434"/>
      <c r="BC7" s="434"/>
      <c r="BD7" s="434"/>
      <c r="BE7" s="434"/>
      <c r="BF7" s="434"/>
      <c r="BG7" s="434"/>
      <c r="BH7" s="434"/>
      <c r="BI7" s="434"/>
      <c r="BJ7" s="434"/>
      <c r="BK7" s="434"/>
      <c r="BL7" s="434"/>
      <c r="BM7" s="435"/>
      <c r="BN7" s="419">
        <v>21739</v>
      </c>
      <c r="BO7" s="420"/>
      <c r="BP7" s="420"/>
      <c r="BQ7" s="420"/>
      <c r="BR7" s="420"/>
      <c r="BS7" s="420"/>
      <c r="BT7" s="420"/>
      <c r="BU7" s="421"/>
      <c r="BV7" s="419">
        <v>16804</v>
      </c>
      <c r="BW7" s="420"/>
      <c r="BX7" s="420"/>
      <c r="BY7" s="420"/>
      <c r="BZ7" s="420"/>
      <c r="CA7" s="420"/>
      <c r="CB7" s="420"/>
      <c r="CC7" s="421"/>
      <c r="CD7" s="459" t="s">
        <v>109</v>
      </c>
      <c r="CE7" s="379"/>
      <c r="CF7" s="379"/>
      <c r="CG7" s="379"/>
      <c r="CH7" s="379"/>
      <c r="CI7" s="379"/>
      <c r="CJ7" s="379"/>
      <c r="CK7" s="379"/>
      <c r="CL7" s="379"/>
      <c r="CM7" s="379"/>
      <c r="CN7" s="379"/>
      <c r="CO7" s="379"/>
      <c r="CP7" s="379"/>
      <c r="CQ7" s="379"/>
      <c r="CR7" s="379"/>
      <c r="CS7" s="460"/>
      <c r="CT7" s="419">
        <v>20370484</v>
      </c>
      <c r="CU7" s="420"/>
      <c r="CV7" s="420"/>
      <c r="CW7" s="420"/>
      <c r="CX7" s="420"/>
      <c r="CY7" s="420"/>
      <c r="CZ7" s="420"/>
      <c r="DA7" s="421"/>
      <c r="DB7" s="419">
        <v>20484744</v>
      </c>
      <c r="DC7" s="420"/>
      <c r="DD7" s="420"/>
      <c r="DE7" s="420"/>
      <c r="DF7" s="420"/>
      <c r="DG7" s="420"/>
      <c r="DH7" s="420"/>
      <c r="DI7" s="421"/>
    </row>
    <row r="8" spans="1:119" ht="18.75" customHeight="1" thickBot="1" x14ac:dyDescent="0.2">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110</v>
      </c>
      <c r="AN8" s="376"/>
      <c r="AO8" s="376"/>
      <c r="AP8" s="376"/>
      <c r="AQ8" s="376"/>
      <c r="AR8" s="376"/>
      <c r="AS8" s="376"/>
      <c r="AT8" s="377"/>
      <c r="AU8" s="477" t="s">
        <v>104</v>
      </c>
      <c r="AV8" s="478"/>
      <c r="AW8" s="478"/>
      <c r="AX8" s="478"/>
      <c r="AY8" s="433" t="s">
        <v>111</v>
      </c>
      <c r="AZ8" s="434"/>
      <c r="BA8" s="434"/>
      <c r="BB8" s="434"/>
      <c r="BC8" s="434"/>
      <c r="BD8" s="434"/>
      <c r="BE8" s="434"/>
      <c r="BF8" s="434"/>
      <c r="BG8" s="434"/>
      <c r="BH8" s="434"/>
      <c r="BI8" s="434"/>
      <c r="BJ8" s="434"/>
      <c r="BK8" s="434"/>
      <c r="BL8" s="434"/>
      <c r="BM8" s="435"/>
      <c r="BN8" s="419">
        <v>1434576</v>
      </c>
      <c r="BO8" s="420"/>
      <c r="BP8" s="420"/>
      <c r="BQ8" s="420"/>
      <c r="BR8" s="420"/>
      <c r="BS8" s="420"/>
      <c r="BT8" s="420"/>
      <c r="BU8" s="421"/>
      <c r="BV8" s="419">
        <v>1765212</v>
      </c>
      <c r="BW8" s="420"/>
      <c r="BX8" s="420"/>
      <c r="BY8" s="420"/>
      <c r="BZ8" s="420"/>
      <c r="CA8" s="420"/>
      <c r="CB8" s="420"/>
      <c r="CC8" s="421"/>
      <c r="CD8" s="459" t="s">
        <v>112</v>
      </c>
      <c r="CE8" s="379"/>
      <c r="CF8" s="379"/>
      <c r="CG8" s="379"/>
      <c r="CH8" s="379"/>
      <c r="CI8" s="379"/>
      <c r="CJ8" s="379"/>
      <c r="CK8" s="379"/>
      <c r="CL8" s="379"/>
      <c r="CM8" s="379"/>
      <c r="CN8" s="379"/>
      <c r="CO8" s="379"/>
      <c r="CP8" s="379"/>
      <c r="CQ8" s="379"/>
      <c r="CR8" s="379"/>
      <c r="CS8" s="460"/>
      <c r="CT8" s="522">
        <v>0.8</v>
      </c>
      <c r="CU8" s="523"/>
      <c r="CV8" s="523"/>
      <c r="CW8" s="523"/>
      <c r="CX8" s="523"/>
      <c r="CY8" s="523"/>
      <c r="CZ8" s="523"/>
      <c r="DA8" s="524"/>
      <c r="DB8" s="522">
        <v>0.81</v>
      </c>
      <c r="DC8" s="523"/>
      <c r="DD8" s="523"/>
      <c r="DE8" s="523"/>
      <c r="DF8" s="523"/>
      <c r="DG8" s="523"/>
      <c r="DH8" s="523"/>
      <c r="DI8" s="524"/>
    </row>
    <row r="9" spans="1:119" ht="18.75" customHeight="1" thickBot="1" x14ac:dyDescent="0.2">
      <c r="A9" s="181"/>
      <c r="B9" s="551" t="s">
        <v>113</v>
      </c>
      <c r="C9" s="552"/>
      <c r="D9" s="552"/>
      <c r="E9" s="552"/>
      <c r="F9" s="552"/>
      <c r="G9" s="552"/>
      <c r="H9" s="552"/>
      <c r="I9" s="552"/>
      <c r="J9" s="552"/>
      <c r="K9" s="470"/>
      <c r="L9" s="553" t="s">
        <v>114</v>
      </c>
      <c r="M9" s="554"/>
      <c r="N9" s="554"/>
      <c r="O9" s="554"/>
      <c r="P9" s="554"/>
      <c r="Q9" s="555"/>
      <c r="R9" s="556">
        <v>102085</v>
      </c>
      <c r="S9" s="557"/>
      <c r="T9" s="557"/>
      <c r="U9" s="557"/>
      <c r="V9" s="558"/>
      <c r="W9" s="488" t="s">
        <v>115</v>
      </c>
      <c r="X9" s="489"/>
      <c r="Y9" s="489"/>
      <c r="Z9" s="489"/>
      <c r="AA9" s="489"/>
      <c r="AB9" s="489"/>
      <c r="AC9" s="489"/>
      <c r="AD9" s="489"/>
      <c r="AE9" s="489"/>
      <c r="AF9" s="489"/>
      <c r="AG9" s="489"/>
      <c r="AH9" s="489"/>
      <c r="AI9" s="489"/>
      <c r="AJ9" s="489"/>
      <c r="AK9" s="489"/>
      <c r="AL9" s="559"/>
      <c r="AM9" s="476" t="s">
        <v>116</v>
      </c>
      <c r="AN9" s="376"/>
      <c r="AO9" s="376"/>
      <c r="AP9" s="376"/>
      <c r="AQ9" s="376"/>
      <c r="AR9" s="376"/>
      <c r="AS9" s="376"/>
      <c r="AT9" s="377"/>
      <c r="AU9" s="477" t="s">
        <v>104</v>
      </c>
      <c r="AV9" s="478"/>
      <c r="AW9" s="478"/>
      <c r="AX9" s="478"/>
      <c r="AY9" s="433" t="s">
        <v>117</v>
      </c>
      <c r="AZ9" s="434"/>
      <c r="BA9" s="434"/>
      <c r="BB9" s="434"/>
      <c r="BC9" s="434"/>
      <c r="BD9" s="434"/>
      <c r="BE9" s="434"/>
      <c r="BF9" s="434"/>
      <c r="BG9" s="434"/>
      <c r="BH9" s="434"/>
      <c r="BI9" s="434"/>
      <c r="BJ9" s="434"/>
      <c r="BK9" s="434"/>
      <c r="BL9" s="434"/>
      <c r="BM9" s="435"/>
      <c r="BN9" s="419">
        <v>-330636</v>
      </c>
      <c r="BO9" s="420"/>
      <c r="BP9" s="420"/>
      <c r="BQ9" s="420"/>
      <c r="BR9" s="420"/>
      <c r="BS9" s="420"/>
      <c r="BT9" s="420"/>
      <c r="BU9" s="421"/>
      <c r="BV9" s="419">
        <v>776435</v>
      </c>
      <c r="BW9" s="420"/>
      <c r="BX9" s="420"/>
      <c r="BY9" s="420"/>
      <c r="BZ9" s="420"/>
      <c r="CA9" s="420"/>
      <c r="CB9" s="420"/>
      <c r="CC9" s="421"/>
      <c r="CD9" s="459" t="s">
        <v>118</v>
      </c>
      <c r="CE9" s="379"/>
      <c r="CF9" s="379"/>
      <c r="CG9" s="379"/>
      <c r="CH9" s="379"/>
      <c r="CI9" s="379"/>
      <c r="CJ9" s="379"/>
      <c r="CK9" s="379"/>
      <c r="CL9" s="379"/>
      <c r="CM9" s="379"/>
      <c r="CN9" s="379"/>
      <c r="CO9" s="379"/>
      <c r="CP9" s="379"/>
      <c r="CQ9" s="379"/>
      <c r="CR9" s="379"/>
      <c r="CS9" s="460"/>
      <c r="CT9" s="416">
        <v>11.2</v>
      </c>
      <c r="CU9" s="417"/>
      <c r="CV9" s="417"/>
      <c r="CW9" s="417"/>
      <c r="CX9" s="417"/>
      <c r="CY9" s="417"/>
      <c r="CZ9" s="417"/>
      <c r="DA9" s="418"/>
      <c r="DB9" s="416">
        <v>17</v>
      </c>
      <c r="DC9" s="417"/>
      <c r="DD9" s="417"/>
      <c r="DE9" s="417"/>
      <c r="DF9" s="417"/>
      <c r="DG9" s="417"/>
      <c r="DH9" s="417"/>
      <c r="DI9" s="418"/>
    </row>
    <row r="10" spans="1:119" ht="18.75" customHeight="1" thickBot="1" x14ac:dyDescent="0.2">
      <c r="A10" s="181"/>
      <c r="B10" s="551"/>
      <c r="C10" s="552"/>
      <c r="D10" s="552"/>
      <c r="E10" s="552"/>
      <c r="F10" s="552"/>
      <c r="G10" s="552"/>
      <c r="H10" s="552"/>
      <c r="I10" s="552"/>
      <c r="J10" s="552"/>
      <c r="K10" s="470"/>
      <c r="L10" s="375" t="s">
        <v>119</v>
      </c>
      <c r="M10" s="376"/>
      <c r="N10" s="376"/>
      <c r="O10" s="376"/>
      <c r="P10" s="376"/>
      <c r="Q10" s="377"/>
      <c r="R10" s="372">
        <v>99525</v>
      </c>
      <c r="S10" s="373"/>
      <c r="T10" s="373"/>
      <c r="U10" s="373"/>
      <c r="V10" s="432"/>
      <c r="W10" s="560"/>
      <c r="X10" s="370"/>
      <c r="Y10" s="370"/>
      <c r="Z10" s="370"/>
      <c r="AA10" s="370"/>
      <c r="AB10" s="370"/>
      <c r="AC10" s="370"/>
      <c r="AD10" s="370"/>
      <c r="AE10" s="370"/>
      <c r="AF10" s="370"/>
      <c r="AG10" s="370"/>
      <c r="AH10" s="370"/>
      <c r="AI10" s="370"/>
      <c r="AJ10" s="370"/>
      <c r="AK10" s="370"/>
      <c r="AL10" s="561"/>
      <c r="AM10" s="476" t="s">
        <v>120</v>
      </c>
      <c r="AN10" s="376"/>
      <c r="AO10" s="376"/>
      <c r="AP10" s="376"/>
      <c r="AQ10" s="376"/>
      <c r="AR10" s="376"/>
      <c r="AS10" s="376"/>
      <c r="AT10" s="377"/>
      <c r="AU10" s="477" t="s">
        <v>121</v>
      </c>
      <c r="AV10" s="478"/>
      <c r="AW10" s="478"/>
      <c r="AX10" s="478"/>
      <c r="AY10" s="433" t="s">
        <v>122</v>
      </c>
      <c r="AZ10" s="434"/>
      <c r="BA10" s="434"/>
      <c r="BB10" s="434"/>
      <c r="BC10" s="434"/>
      <c r="BD10" s="434"/>
      <c r="BE10" s="434"/>
      <c r="BF10" s="434"/>
      <c r="BG10" s="434"/>
      <c r="BH10" s="434"/>
      <c r="BI10" s="434"/>
      <c r="BJ10" s="434"/>
      <c r="BK10" s="434"/>
      <c r="BL10" s="434"/>
      <c r="BM10" s="435"/>
      <c r="BN10" s="419">
        <v>979772</v>
      </c>
      <c r="BO10" s="420"/>
      <c r="BP10" s="420"/>
      <c r="BQ10" s="420"/>
      <c r="BR10" s="420"/>
      <c r="BS10" s="420"/>
      <c r="BT10" s="420"/>
      <c r="BU10" s="421"/>
      <c r="BV10" s="419">
        <v>135260</v>
      </c>
      <c r="BW10" s="420"/>
      <c r="BX10" s="420"/>
      <c r="BY10" s="420"/>
      <c r="BZ10" s="420"/>
      <c r="CA10" s="420"/>
      <c r="CB10" s="420"/>
      <c r="CC10" s="421"/>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0"/>
      <c r="L11" s="380" t="s">
        <v>124</v>
      </c>
      <c r="M11" s="381"/>
      <c r="N11" s="381"/>
      <c r="O11" s="381"/>
      <c r="P11" s="381"/>
      <c r="Q11" s="382"/>
      <c r="R11" s="548" t="s">
        <v>125</v>
      </c>
      <c r="S11" s="549"/>
      <c r="T11" s="549"/>
      <c r="U11" s="549"/>
      <c r="V11" s="550"/>
      <c r="W11" s="560"/>
      <c r="X11" s="370"/>
      <c r="Y11" s="370"/>
      <c r="Z11" s="370"/>
      <c r="AA11" s="370"/>
      <c r="AB11" s="370"/>
      <c r="AC11" s="370"/>
      <c r="AD11" s="370"/>
      <c r="AE11" s="370"/>
      <c r="AF11" s="370"/>
      <c r="AG11" s="370"/>
      <c r="AH11" s="370"/>
      <c r="AI11" s="370"/>
      <c r="AJ11" s="370"/>
      <c r="AK11" s="370"/>
      <c r="AL11" s="561"/>
      <c r="AM11" s="476" t="s">
        <v>126</v>
      </c>
      <c r="AN11" s="376"/>
      <c r="AO11" s="376"/>
      <c r="AP11" s="376"/>
      <c r="AQ11" s="376"/>
      <c r="AR11" s="376"/>
      <c r="AS11" s="376"/>
      <c r="AT11" s="377"/>
      <c r="AU11" s="477" t="s">
        <v>121</v>
      </c>
      <c r="AV11" s="478"/>
      <c r="AW11" s="478"/>
      <c r="AX11" s="478"/>
      <c r="AY11" s="433" t="s">
        <v>127</v>
      </c>
      <c r="AZ11" s="434"/>
      <c r="BA11" s="434"/>
      <c r="BB11" s="434"/>
      <c r="BC11" s="434"/>
      <c r="BD11" s="434"/>
      <c r="BE11" s="434"/>
      <c r="BF11" s="434"/>
      <c r="BG11" s="434"/>
      <c r="BH11" s="434"/>
      <c r="BI11" s="434"/>
      <c r="BJ11" s="434"/>
      <c r="BK11" s="434"/>
      <c r="BL11" s="434"/>
      <c r="BM11" s="435"/>
      <c r="BN11" s="419">
        <v>199887</v>
      </c>
      <c r="BO11" s="420"/>
      <c r="BP11" s="420"/>
      <c r="BQ11" s="420"/>
      <c r="BR11" s="420"/>
      <c r="BS11" s="420"/>
      <c r="BT11" s="420"/>
      <c r="BU11" s="421"/>
      <c r="BV11" s="419">
        <v>1530193</v>
      </c>
      <c r="BW11" s="420"/>
      <c r="BX11" s="420"/>
      <c r="BY11" s="420"/>
      <c r="BZ11" s="420"/>
      <c r="CA11" s="420"/>
      <c r="CB11" s="420"/>
      <c r="CC11" s="421"/>
      <c r="CD11" s="459" t="s">
        <v>128</v>
      </c>
      <c r="CE11" s="379"/>
      <c r="CF11" s="379"/>
      <c r="CG11" s="379"/>
      <c r="CH11" s="379"/>
      <c r="CI11" s="379"/>
      <c r="CJ11" s="379"/>
      <c r="CK11" s="379"/>
      <c r="CL11" s="379"/>
      <c r="CM11" s="379"/>
      <c r="CN11" s="379"/>
      <c r="CO11" s="379"/>
      <c r="CP11" s="379"/>
      <c r="CQ11" s="379"/>
      <c r="CR11" s="379"/>
      <c r="CS11" s="460"/>
      <c r="CT11" s="522" t="s">
        <v>129</v>
      </c>
      <c r="CU11" s="523"/>
      <c r="CV11" s="523"/>
      <c r="CW11" s="523"/>
      <c r="CX11" s="523"/>
      <c r="CY11" s="523"/>
      <c r="CZ11" s="523"/>
      <c r="DA11" s="524"/>
      <c r="DB11" s="522" t="s">
        <v>130</v>
      </c>
      <c r="DC11" s="523"/>
      <c r="DD11" s="523"/>
      <c r="DE11" s="523"/>
      <c r="DF11" s="523"/>
      <c r="DG11" s="523"/>
      <c r="DH11" s="523"/>
      <c r="DI11" s="524"/>
    </row>
    <row r="12" spans="1:119" ht="18.75" customHeight="1" x14ac:dyDescent="0.15">
      <c r="A12" s="181"/>
      <c r="B12" s="525" t="s">
        <v>131</v>
      </c>
      <c r="C12" s="526"/>
      <c r="D12" s="526"/>
      <c r="E12" s="526"/>
      <c r="F12" s="526"/>
      <c r="G12" s="526"/>
      <c r="H12" s="526"/>
      <c r="I12" s="526"/>
      <c r="J12" s="526"/>
      <c r="K12" s="527"/>
      <c r="L12" s="534" t="s">
        <v>132</v>
      </c>
      <c r="M12" s="535"/>
      <c r="N12" s="535"/>
      <c r="O12" s="535"/>
      <c r="P12" s="535"/>
      <c r="Q12" s="536"/>
      <c r="R12" s="537">
        <v>102809</v>
      </c>
      <c r="S12" s="538"/>
      <c r="T12" s="538"/>
      <c r="U12" s="538"/>
      <c r="V12" s="539"/>
      <c r="W12" s="540" t="s">
        <v>1</v>
      </c>
      <c r="X12" s="478"/>
      <c r="Y12" s="478"/>
      <c r="Z12" s="478"/>
      <c r="AA12" s="478"/>
      <c r="AB12" s="541"/>
      <c r="AC12" s="542" t="s">
        <v>133</v>
      </c>
      <c r="AD12" s="543"/>
      <c r="AE12" s="543"/>
      <c r="AF12" s="543"/>
      <c r="AG12" s="544"/>
      <c r="AH12" s="542" t="s">
        <v>134</v>
      </c>
      <c r="AI12" s="543"/>
      <c r="AJ12" s="543"/>
      <c r="AK12" s="543"/>
      <c r="AL12" s="545"/>
      <c r="AM12" s="476" t="s">
        <v>135</v>
      </c>
      <c r="AN12" s="376"/>
      <c r="AO12" s="376"/>
      <c r="AP12" s="376"/>
      <c r="AQ12" s="376"/>
      <c r="AR12" s="376"/>
      <c r="AS12" s="376"/>
      <c r="AT12" s="377"/>
      <c r="AU12" s="477" t="s">
        <v>96</v>
      </c>
      <c r="AV12" s="478"/>
      <c r="AW12" s="478"/>
      <c r="AX12" s="478"/>
      <c r="AY12" s="433" t="s">
        <v>136</v>
      </c>
      <c r="AZ12" s="434"/>
      <c r="BA12" s="434"/>
      <c r="BB12" s="434"/>
      <c r="BC12" s="434"/>
      <c r="BD12" s="434"/>
      <c r="BE12" s="434"/>
      <c r="BF12" s="434"/>
      <c r="BG12" s="434"/>
      <c r="BH12" s="434"/>
      <c r="BI12" s="434"/>
      <c r="BJ12" s="434"/>
      <c r="BK12" s="434"/>
      <c r="BL12" s="434"/>
      <c r="BM12" s="435"/>
      <c r="BN12" s="419">
        <v>103799</v>
      </c>
      <c r="BO12" s="420"/>
      <c r="BP12" s="420"/>
      <c r="BQ12" s="420"/>
      <c r="BR12" s="420"/>
      <c r="BS12" s="420"/>
      <c r="BT12" s="420"/>
      <c r="BU12" s="421"/>
      <c r="BV12" s="419">
        <v>597742</v>
      </c>
      <c r="BW12" s="420"/>
      <c r="BX12" s="420"/>
      <c r="BY12" s="420"/>
      <c r="BZ12" s="420"/>
      <c r="CA12" s="420"/>
      <c r="CB12" s="420"/>
      <c r="CC12" s="421"/>
      <c r="CD12" s="459" t="s">
        <v>137</v>
      </c>
      <c r="CE12" s="379"/>
      <c r="CF12" s="379"/>
      <c r="CG12" s="379"/>
      <c r="CH12" s="379"/>
      <c r="CI12" s="379"/>
      <c r="CJ12" s="379"/>
      <c r="CK12" s="379"/>
      <c r="CL12" s="379"/>
      <c r="CM12" s="379"/>
      <c r="CN12" s="379"/>
      <c r="CO12" s="379"/>
      <c r="CP12" s="379"/>
      <c r="CQ12" s="379"/>
      <c r="CR12" s="379"/>
      <c r="CS12" s="460"/>
      <c r="CT12" s="522" t="s">
        <v>138</v>
      </c>
      <c r="CU12" s="523"/>
      <c r="CV12" s="523"/>
      <c r="CW12" s="523"/>
      <c r="CX12" s="523"/>
      <c r="CY12" s="523"/>
      <c r="CZ12" s="523"/>
      <c r="DA12" s="524"/>
      <c r="DB12" s="522" t="s">
        <v>138</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3" t="s">
        <v>139</v>
      </c>
      <c r="N13" s="504"/>
      <c r="O13" s="504"/>
      <c r="P13" s="504"/>
      <c r="Q13" s="505"/>
      <c r="R13" s="506">
        <v>101701</v>
      </c>
      <c r="S13" s="507"/>
      <c r="T13" s="507"/>
      <c r="U13" s="507"/>
      <c r="V13" s="508"/>
      <c r="W13" s="509" t="s">
        <v>140</v>
      </c>
      <c r="X13" s="405"/>
      <c r="Y13" s="405"/>
      <c r="Z13" s="405"/>
      <c r="AA13" s="405"/>
      <c r="AB13" s="406"/>
      <c r="AC13" s="372">
        <v>121</v>
      </c>
      <c r="AD13" s="373"/>
      <c r="AE13" s="373"/>
      <c r="AF13" s="373"/>
      <c r="AG13" s="374"/>
      <c r="AH13" s="372">
        <v>155</v>
      </c>
      <c r="AI13" s="373"/>
      <c r="AJ13" s="373"/>
      <c r="AK13" s="373"/>
      <c r="AL13" s="432"/>
      <c r="AM13" s="476" t="s">
        <v>141</v>
      </c>
      <c r="AN13" s="376"/>
      <c r="AO13" s="376"/>
      <c r="AP13" s="376"/>
      <c r="AQ13" s="376"/>
      <c r="AR13" s="376"/>
      <c r="AS13" s="376"/>
      <c r="AT13" s="377"/>
      <c r="AU13" s="477" t="s">
        <v>142</v>
      </c>
      <c r="AV13" s="478"/>
      <c r="AW13" s="478"/>
      <c r="AX13" s="478"/>
      <c r="AY13" s="433" t="s">
        <v>143</v>
      </c>
      <c r="AZ13" s="434"/>
      <c r="BA13" s="434"/>
      <c r="BB13" s="434"/>
      <c r="BC13" s="434"/>
      <c r="BD13" s="434"/>
      <c r="BE13" s="434"/>
      <c r="BF13" s="434"/>
      <c r="BG13" s="434"/>
      <c r="BH13" s="434"/>
      <c r="BI13" s="434"/>
      <c r="BJ13" s="434"/>
      <c r="BK13" s="434"/>
      <c r="BL13" s="434"/>
      <c r="BM13" s="435"/>
      <c r="BN13" s="419">
        <v>745224</v>
      </c>
      <c r="BO13" s="420"/>
      <c r="BP13" s="420"/>
      <c r="BQ13" s="420"/>
      <c r="BR13" s="420"/>
      <c r="BS13" s="420"/>
      <c r="BT13" s="420"/>
      <c r="BU13" s="421"/>
      <c r="BV13" s="419">
        <v>1844146</v>
      </c>
      <c r="BW13" s="420"/>
      <c r="BX13" s="420"/>
      <c r="BY13" s="420"/>
      <c r="BZ13" s="420"/>
      <c r="CA13" s="420"/>
      <c r="CB13" s="420"/>
      <c r="CC13" s="421"/>
      <c r="CD13" s="459" t="s">
        <v>144</v>
      </c>
      <c r="CE13" s="379"/>
      <c r="CF13" s="379"/>
      <c r="CG13" s="379"/>
      <c r="CH13" s="379"/>
      <c r="CI13" s="379"/>
      <c r="CJ13" s="379"/>
      <c r="CK13" s="379"/>
      <c r="CL13" s="379"/>
      <c r="CM13" s="379"/>
      <c r="CN13" s="379"/>
      <c r="CO13" s="379"/>
      <c r="CP13" s="379"/>
      <c r="CQ13" s="379"/>
      <c r="CR13" s="379"/>
      <c r="CS13" s="460"/>
      <c r="CT13" s="416">
        <v>2.9</v>
      </c>
      <c r="CU13" s="417"/>
      <c r="CV13" s="417"/>
      <c r="CW13" s="417"/>
      <c r="CX13" s="417"/>
      <c r="CY13" s="417"/>
      <c r="CZ13" s="417"/>
      <c r="DA13" s="418"/>
      <c r="DB13" s="416">
        <v>3</v>
      </c>
      <c r="DC13" s="417"/>
      <c r="DD13" s="417"/>
      <c r="DE13" s="417"/>
      <c r="DF13" s="417"/>
      <c r="DG13" s="417"/>
      <c r="DH13" s="417"/>
      <c r="DI13" s="418"/>
    </row>
    <row r="14" spans="1:119" ht="18.75" customHeight="1" thickBot="1" x14ac:dyDescent="0.2">
      <c r="A14" s="181"/>
      <c r="B14" s="528"/>
      <c r="C14" s="529"/>
      <c r="D14" s="529"/>
      <c r="E14" s="529"/>
      <c r="F14" s="529"/>
      <c r="G14" s="529"/>
      <c r="H14" s="529"/>
      <c r="I14" s="529"/>
      <c r="J14" s="529"/>
      <c r="K14" s="530"/>
      <c r="L14" s="493" t="s">
        <v>145</v>
      </c>
      <c r="M14" s="546"/>
      <c r="N14" s="546"/>
      <c r="O14" s="546"/>
      <c r="P14" s="546"/>
      <c r="Q14" s="547"/>
      <c r="R14" s="506">
        <v>101925</v>
      </c>
      <c r="S14" s="507"/>
      <c r="T14" s="507"/>
      <c r="U14" s="507"/>
      <c r="V14" s="508"/>
      <c r="W14" s="510"/>
      <c r="X14" s="408"/>
      <c r="Y14" s="408"/>
      <c r="Z14" s="408"/>
      <c r="AA14" s="408"/>
      <c r="AB14" s="409"/>
      <c r="AC14" s="499">
        <v>0.3</v>
      </c>
      <c r="AD14" s="500"/>
      <c r="AE14" s="500"/>
      <c r="AF14" s="500"/>
      <c r="AG14" s="501"/>
      <c r="AH14" s="499">
        <v>0.4</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146</v>
      </c>
      <c r="CE14" s="457"/>
      <c r="CF14" s="457"/>
      <c r="CG14" s="457"/>
      <c r="CH14" s="457"/>
      <c r="CI14" s="457"/>
      <c r="CJ14" s="457"/>
      <c r="CK14" s="457"/>
      <c r="CL14" s="457"/>
      <c r="CM14" s="457"/>
      <c r="CN14" s="457"/>
      <c r="CO14" s="457"/>
      <c r="CP14" s="457"/>
      <c r="CQ14" s="457"/>
      <c r="CR14" s="457"/>
      <c r="CS14" s="458"/>
      <c r="CT14" s="516" t="s">
        <v>138</v>
      </c>
      <c r="CU14" s="517"/>
      <c r="CV14" s="517"/>
      <c r="CW14" s="517"/>
      <c r="CX14" s="517"/>
      <c r="CY14" s="517"/>
      <c r="CZ14" s="517"/>
      <c r="DA14" s="518"/>
      <c r="DB14" s="516" t="s">
        <v>138</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3" t="s">
        <v>139</v>
      </c>
      <c r="N15" s="504"/>
      <c r="O15" s="504"/>
      <c r="P15" s="504"/>
      <c r="Q15" s="505"/>
      <c r="R15" s="506">
        <v>101066</v>
      </c>
      <c r="S15" s="507"/>
      <c r="T15" s="507"/>
      <c r="U15" s="507"/>
      <c r="V15" s="508"/>
      <c r="W15" s="509" t="s">
        <v>147</v>
      </c>
      <c r="X15" s="405"/>
      <c r="Y15" s="405"/>
      <c r="Z15" s="405"/>
      <c r="AA15" s="405"/>
      <c r="AB15" s="406"/>
      <c r="AC15" s="372">
        <v>6839</v>
      </c>
      <c r="AD15" s="373"/>
      <c r="AE15" s="373"/>
      <c r="AF15" s="373"/>
      <c r="AG15" s="374"/>
      <c r="AH15" s="372">
        <v>8253</v>
      </c>
      <c r="AI15" s="373"/>
      <c r="AJ15" s="373"/>
      <c r="AK15" s="373"/>
      <c r="AL15" s="432"/>
      <c r="AM15" s="476"/>
      <c r="AN15" s="376"/>
      <c r="AO15" s="376"/>
      <c r="AP15" s="376"/>
      <c r="AQ15" s="376"/>
      <c r="AR15" s="376"/>
      <c r="AS15" s="376"/>
      <c r="AT15" s="377"/>
      <c r="AU15" s="477"/>
      <c r="AV15" s="478"/>
      <c r="AW15" s="478"/>
      <c r="AX15" s="478"/>
      <c r="AY15" s="445" t="s">
        <v>148</v>
      </c>
      <c r="AZ15" s="446"/>
      <c r="BA15" s="446"/>
      <c r="BB15" s="446"/>
      <c r="BC15" s="446"/>
      <c r="BD15" s="446"/>
      <c r="BE15" s="446"/>
      <c r="BF15" s="446"/>
      <c r="BG15" s="446"/>
      <c r="BH15" s="446"/>
      <c r="BI15" s="446"/>
      <c r="BJ15" s="446"/>
      <c r="BK15" s="446"/>
      <c r="BL15" s="446"/>
      <c r="BM15" s="447"/>
      <c r="BN15" s="448">
        <v>12848547</v>
      </c>
      <c r="BO15" s="449"/>
      <c r="BP15" s="449"/>
      <c r="BQ15" s="449"/>
      <c r="BR15" s="449"/>
      <c r="BS15" s="449"/>
      <c r="BT15" s="449"/>
      <c r="BU15" s="450"/>
      <c r="BV15" s="448">
        <v>12125979</v>
      </c>
      <c r="BW15" s="449"/>
      <c r="BX15" s="449"/>
      <c r="BY15" s="449"/>
      <c r="BZ15" s="449"/>
      <c r="CA15" s="449"/>
      <c r="CB15" s="449"/>
      <c r="CC15" s="450"/>
      <c r="CD15" s="519" t="s">
        <v>149</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493" t="s">
        <v>150</v>
      </c>
      <c r="M16" s="494"/>
      <c r="N16" s="494"/>
      <c r="O16" s="494"/>
      <c r="P16" s="494"/>
      <c r="Q16" s="495"/>
      <c r="R16" s="496" t="s">
        <v>151</v>
      </c>
      <c r="S16" s="497"/>
      <c r="T16" s="497"/>
      <c r="U16" s="497"/>
      <c r="V16" s="498"/>
      <c r="W16" s="510"/>
      <c r="X16" s="408"/>
      <c r="Y16" s="408"/>
      <c r="Z16" s="408"/>
      <c r="AA16" s="408"/>
      <c r="AB16" s="409"/>
      <c r="AC16" s="499">
        <v>17</v>
      </c>
      <c r="AD16" s="500"/>
      <c r="AE16" s="500"/>
      <c r="AF16" s="500"/>
      <c r="AG16" s="501"/>
      <c r="AH16" s="499">
        <v>19.2</v>
      </c>
      <c r="AI16" s="500"/>
      <c r="AJ16" s="500"/>
      <c r="AK16" s="500"/>
      <c r="AL16" s="502"/>
      <c r="AM16" s="476"/>
      <c r="AN16" s="376"/>
      <c r="AO16" s="376"/>
      <c r="AP16" s="376"/>
      <c r="AQ16" s="376"/>
      <c r="AR16" s="376"/>
      <c r="AS16" s="376"/>
      <c r="AT16" s="377"/>
      <c r="AU16" s="477"/>
      <c r="AV16" s="478"/>
      <c r="AW16" s="478"/>
      <c r="AX16" s="478"/>
      <c r="AY16" s="433" t="s">
        <v>152</v>
      </c>
      <c r="AZ16" s="434"/>
      <c r="BA16" s="434"/>
      <c r="BB16" s="434"/>
      <c r="BC16" s="434"/>
      <c r="BD16" s="434"/>
      <c r="BE16" s="434"/>
      <c r="BF16" s="434"/>
      <c r="BG16" s="434"/>
      <c r="BH16" s="434"/>
      <c r="BI16" s="434"/>
      <c r="BJ16" s="434"/>
      <c r="BK16" s="434"/>
      <c r="BL16" s="434"/>
      <c r="BM16" s="435"/>
      <c r="BN16" s="419">
        <v>16430347</v>
      </c>
      <c r="BO16" s="420"/>
      <c r="BP16" s="420"/>
      <c r="BQ16" s="420"/>
      <c r="BR16" s="420"/>
      <c r="BS16" s="420"/>
      <c r="BT16" s="420"/>
      <c r="BU16" s="421"/>
      <c r="BV16" s="419">
        <v>15546854</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
      <c r="A17" s="181"/>
      <c r="B17" s="531"/>
      <c r="C17" s="532"/>
      <c r="D17" s="532"/>
      <c r="E17" s="532"/>
      <c r="F17" s="532"/>
      <c r="G17" s="532"/>
      <c r="H17" s="532"/>
      <c r="I17" s="532"/>
      <c r="J17" s="532"/>
      <c r="K17" s="533"/>
      <c r="L17" s="195"/>
      <c r="M17" s="512" t="s">
        <v>153</v>
      </c>
      <c r="N17" s="513"/>
      <c r="O17" s="513"/>
      <c r="P17" s="513"/>
      <c r="Q17" s="514"/>
      <c r="R17" s="496" t="s">
        <v>154</v>
      </c>
      <c r="S17" s="497"/>
      <c r="T17" s="497"/>
      <c r="U17" s="497"/>
      <c r="V17" s="498"/>
      <c r="W17" s="509" t="s">
        <v>155</v>
      </c>
      <c r="X17" s="405"/>
      <c r="Y17" s="405"/>
      <c r="Z17" s="405"/>
      <c r="AA17" s="405"/>
      <c r="AB17" s="406"/>
      <c r="AC17" s="372">
        <v>33379</v>
      </c>
      <c r="AD17" s="373"/>
      <c r="AE17" s="373"/>
      <c r="AF17" s="373"/>
      <c r="AG17" s="374"/>
      <c r="AH17" s="372">
        <v>34528</v>
      </c>
      <c r="AI17" s="373"/>
      <c r="AJ17" s="373"/>
      <c r="AK17" s="373"/>
      <c r="AL17" s="432"/>
      <c r="AM17" s="476"/>
      <c r="AN17" s="376"/>
      <c r="AO17" s="376"/>
      <c r="AP17" s="376"/>
      <c r="AQ17" s="376"/>
      <c r="AR17" s="376"/>
      <c r="AS17" s="376"/>
      <c r="AT17" s="377"/>
      <c r="AU17" s="477"/>
      <c r="AV17" s="478"/>
      <c r="AW17" s="478"/>
      <c r="AX17" s="478"/>
      <c r="AY17" s="433" t="s">
        <v>156</v>
      </c>
      <c r="AZ17" s="434"/>
      <c r="BA17" s="434"/>
      <c r="BB17" s="434"/>
      <c r="BC17" s="434"/>
      <c r="BD17" s="434"/>
      <c r="BE17" s="434"/>
      <c r="BF17" s="434"/>
      <c r="BG17" s="434"/>
      <c r="BH17" s="434"/>
      <c r="BI17" s="434"/>
      <c r="BJ17" s="434"/>
      <c r="BK17" s="434"/>
      <c r="BL17" s="434"/>
      <c r="BM17" s="435"/>
      <c r="BN17" s="419">
        <v>16303269</v>
      </c>
      <c r="BO17" s="420"/>
      <c r="BP17" s="420"/>
      <c r="BQ17" s="420"/>
      <c r="BR17" s="420"/>
      <c r="BS17" s="420"/>
      <c r="BT17" s="420"/>
      <c r="BU17" s="421"/>
      <c r="BV17" s="419">
        <v>15352923</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
      <c r="A18" s="181"/>
      <c r="B18" s="469" t="s">
        <v>157</v>
      </c>
      <c r="C18" s="470"/>
      <c r="D18" s="470"/>
      <c r="E18" s="471"/>
      <c r="F18" s="471"/>
      <c r="G18" s="471"/>
      <c r="H18" s="471"/>
      <c r="I18" s="471"/>
      <c r="J18" s="471"/>
      <c r="K18" s="471"/>
      <c r="L18" s="472">
        <v>26.89</v>
      </c>
      <c r="M18" s="472"/>
      <c r="N18" s="472"/>
      <c r="O18" s="472"/>
      <c r="P18" s="472"/>
      <c r="Q18" s="472"/>
      <c r="R18" s="473"/>
      <c r="S18" s="473"/>
      <c r="T18" s="473"/>
      <c r="U18" s="473"/>
      <c r="V18" s="474"/>
      <c r="W18" s="490"/>
      <c r="X18" s="491"/>
      <c r="Y18" s="491"/>
      <c r="Z18" s="491"/>
      <c r="AA18" s="491"/>
      <c r="AB18" s="515"/>
      <c r="AC18" s="389">
        <v>82.7</v>
      </c>
      <c r="AD18" s="390"/>
      <c r="AE18" s="390"/>
      <c r="AF18" s="390"/>
      <c r="AG18" s="475"/>
      <c r="AH18" s="389">
        <v>80.400000000000006</v>
      </c>
      <c r="AI18" s="390"/>
      <c r="AJ18" s="390"/>
      <c r="AK18" s="390"/>
      <c r="AL18" s="391"/>
      <c r="AM18" s="476"/>
      <c r="AN18" s="376"/>
      <c r="AO18" s="376"/>
      <c r="AP18" s="376"/>
      <c r="AQ18" s="376"/>
      <c r="AR18" s="376"/>
      <c r="AS18" s="376"/>
      <c r="AT18" s="377"/>
      <c r="AU18" s="477"/>
      <c r="AV18" s="478"/>
      <c r="AW18" s="478"/>
      <c r="AX18" s="478"/>
      <c r="AY18" s="433" t="s">
        <v>158</v>
      </c>
      <c r="AZ18" s="434"/>
      <c r="BA18" s="434"/>
      <c r="BB18" s="434"/>
      <c r="BC18" s="434"/>
      <c r="BD18" s="434"/>
      <c r="BE18" s="434"/>
      <c r="BF18" s="434"/>
      <c r="BG18" s="434"/>
      <c r="BH18" s="434"/>
      <c r="BI18" s="434"/>
      <c r="BJ18" s="434"/>
      <c r="BK18" s="434"/>
      <c r="BL18" s="434"/>
      <c r="BM18" s="435"/>
      <c r="BN18" s="419">
        <v>17909664</v>
      </c>
      <c r="BO18" s="420"/>
      <c r="BP18" s="420"/>
      <c r="BQ18" s="420"/>
      <c r="BR18" s="420"/>
      <c r="BS18" s="420"/>
      <c r="BT18" s="420"/>
      <c r="BU18" s="421"/>
      <c r="BV18" s="419">
        <v>17862995</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
      <c r="A19" s="181"/>
      <c r="B19" s="469" t="s">
        <v>159</v>
      </c>
      <c r="C19" s="470"/>
      <c r="D19" s="470"/>
      <c r="E19" s="471"/>
      <c r="F19" s="471"/>
      <c r="G19" s="471"/>
      <c r="H19" s="471"/>
      <c r="I19" s="471"/>
      <c r="J19" s="471"/>
      <c r="K19" s="471"/>
      <c r="L19" s="479">
        <v>3796</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160</v>
      </c>
      <c r="AZ19" s="434"/>
      <c r="BA19" s="434"/>
      <c r="BB19" s="434"/>
      <c r="BC19" s="434"/>
      <c r="BD19" s="434"/>
      <c r="BE19" s="434"/>
      <c r="BF19" s="434"/>
      <c r="BG19" s="434"/>
      <c r="BH19" s="434"/>
      <c r="BI19" s="434"/>
      <c r="BJ19" s="434"/>
      <c r="BK19" s="434"/>
      <c r="BL19" s="434"/>
      <c r="BM19" s="435"/>
      <c r="BN19" s="419">
        <v>26333787</v>
      </c>
      <c r="BO19" s="420"/>
      <c r="BP19" s="420"/>
      <c r="BQ19" s="420"/>
      <c r="BR19" s="420"/>
      <c r="BS19" s="420"/>
      <c r="BT19" s="420"/>
      <c r="BU19" s="421"/>
      <c r="BV19" s="419">
        <v>25705585</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
      <c r="A20" s="181"/>
      <c r="B20" s="469" t="s">
        <v>161</v>
      </c>
      <c r="C20" s="470"/>
      <c r="D20" s="470"/>
      <c r="E20" s="471"/>
      <c r="F20" s="471"/>
      <c r="G20" s="471"/>
      <c r="H20" s="471"/>
      <c r="I20" s="471"/>
      <c r="J20" s="471"/>
      <c r="K20" s="471"/>
      <c r="L20" s="479">
        <v>42781</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
      <c r="A21" s="181"/>
      <c r="B21" s="466" t="s">
        <v>162</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15">
      <c r="A22" s="181"/>
      <c r="B22" s="395" t="s">
        <v>163</v>
      </c>
      <c r="C22" s="396"/>
      <c r="D22" s="397"/>
      <c r="E22" s="404" t="s">
        <v>1</v>
      </c>
      <c r="F22" s="405"/>
      <c r="G22" s="405"/>
      <c r="H22" s="405"/>
      <c r="I22" s="405"/>
      <c r="J22" s="405"/>
      <c r="K22" s="406"/>
      <c r="L22" s="404" t="s">
        <v>164</v>
      </c>
      <c r="M22" s="405"/>
      <c r="N22" s="405"/>
      <c r="O22" s="405"/>
      <c r="P22" s="406"/>
      <c r="Q22" s="410" t="s">
        <v>165</v>
      </c>
      <c r="R22" s="411"/>
      <c r="S22" s="411"/>
      <c r="T22" s="411"/>
      <c r="U22" s="411"/>
      <c r="V22" s="412"/>
      <c r="W22" s="461" t="s">
        <v>166</v>
      </c>
      <c r="X22" s="396"/>
      <c r="Y22" s="397"/>
      <c r="Z22" s="404" t="s">
        <v>1</v>
      </c>
      <c r="AA22" s="405"/>
      <c r="AB22" s="405"/>
      <c r="AC22" s="405"/>
      <c r="AD22" s="405"/>
      <c r="AE22" s="405"/>
      <c r="AF22" s="405"/>
      <c r="AG22" s="406"/>
      <c r="AH22" s="422" t="s">
        <v>167</v>
      </c>
      <c r="AI22" s="405"/>
      <c r="AJ22" s="405"/>
      <c r="AK22" s="405"/>
      <c r="AL22" s="406"/>
      <c r="AM22" s="422" t="s">
        <v>168</v>
      </c>
      <c r="AN22" s="423"/>
      <c r="AO22" s="423"/>
      <c r="AP22" s="423"/>
      <c r="AQ22" s="423"/>
      <c r="AR22" s="424"/>
      <c r="AS22" s="410" t="s">
        <v>165</v>
      </c>
      <c r="AT22" s="411"/>
      <c r="AU22" s="411"/>
      <c r="AV22" s="411"/>
      <c r="AW22" s="411"/>
      <c r="AX22" s="428"/>
      <c r="AY22" s="445" t="s">
        <v>169</v>
      </c>
      <c r="AZ22" s="446"/>
      <c r="BA22" s="446"/>
      <c r="BB22" s="446"/>
      <c r="BC22" s="446"/>
      <c r="BD22" s="446"/>
      <c r="BE22" s="446"/>
      <c r="BF22" s="446"/>
      <c r="BG22" s="446"/>
      <c r="BH22" s="446"/>
      <c r="BI22" s="446"/>
      <c r="BJ22" s="446"/>
      <c r="BK22" s="446"/>
      <c r="BL22" s="446"/>
      <c r="BM22" s="447"/>
      <c r="BN22" s="448">
        <v>18692690</v>
      </c>
      <c r="BO22" s="449"/>
      <c r="BP22" s="449"/>
      <c r="BQ22" s="449"/>
      <c r="BR22" s="449"/>
      <c r="BS22" s="449"/>
      <c r="BT22" s="449"/>
      <c r="BU22" s="450"/>
      <c r="BV22" s="448">
        <v>20162336</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15">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170</v>
      </c>
      <c r="AZ23" s="434"/>
      <c r="BA23" s="434"/>
      <c r="BB23" s="434"/>
      <c r="BC23" s="434"/>
      <c r="BD23" s="434"/>
      <c r="BE23" s="434"/>
      <c r="BF23" s="434"/>
      <c r="BG23" s="434"/>
      <c r="BH23" s="434"/>
      <c r="BI23" s="434"/>
      <c r="BJ23" s="434"/>
      <c r="BK23" s="434"/>
      <c r="BL23" s="434"/>
      <c r="BM23" s="435"/>
      <c r="BN23" s="419">
        <v>8482088</v>
      </c>
      <c r="BO23" s="420"/>
      <c r="BP23" s="420"/>
      <c r="BQ23" s="420"/>
      <c r="BR23" s="420"/>
      <c r="BS23" s="420"/>
      <c r="BT23" s="420"/>
      <c r="BU23" s="421"/>
      <c r="BV23" s="419">
        <v>9141951</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
      <c r="A24" s="181"/>
      <c r="B24" s="398"/>
      <c r="C24" s="399"/>
      <c r="D24" s="400"/>
      <c r="E24" s="375" t="s">
        <v>171</v>
      </c>
      <c r="F24" s="376"/>
      <c r="G24" s="376"/>
      <c r="H24" s="376"/>
      <c r="I24" s="376"/>
      <c r="J24" s="376"/>
      <c r="K24" s="377"/>
      <c r="L24" s="372">
        <v>1</v>
      </c>
      <c r="M24" s="373"/>
      <c r="N24" s="373"/>
      <c r="O24" s="373"/>
      <c r="P24" s="374"/>
      <c r="Q24" s="372">
        <v>9260</v>
      </c>
      <c r="R24" s="373"/>
      <c r="S24" s="373"/>
      <c r="T24" s="373"/>
      <c r="U24" s="373"/>
      <c r="V24" s="374"/>
      <c r="W24" s="462"/>
      <c r="X24" s="399"/>
      <c r="Y24" s="400"/>
      <c r="Z24" s="375" t="s">
        <v>172</v>
      </c>
      <c r="AA24" s="376"/>
      <c r="AB24" s="376"/>
      <c r="AC24" s="376"/>
      <c r="AD24" s="376"/>
      <c r="AE24" s="376"/>
      <c r="AF24" s="376"/>
      <c r="AG24" s="377"/>
      <c r="AH24" s="372">
        <v>407</v>
      </c>
      <c r="AI24" s="373"/>
      <c r="AJ24" s="373"/>
      <c r="AK24" s="373"/>
      <c r="AL24" s="374"/>
      <c r="AM24" s="372">
        <v>1271875</v>
      </c>
      <c r="AN24" s="373"/>
      <c r="AO24" s="373"/>
      <c r="AP24" s="373"/>
      <c r="AQ24" s="373"/>
      <c r="AR24" s="374"/>
      <c r="AS24" s="372">
        <v>3125</v>
      </c>
      <c r="AT24" s="373"/>
      <c r="AU24" s="373"/>
      <c r="AV24" s="373"/>
      <c r="AW24" s="373"/>
      <c r="AX24" s="432"/>
      <c r="AY24" s="392" t="s">
        <v>173</v>
      </c>
      <c r="AZ24" s="393"/>
      <c r="BA24" s="393"/>
      <c r="BB24" s="393"/>
      <c r="BC24" s="393"/>
      <c r="BD24" s="393"/>
      <c r="BE24" s="393"/>
      <c r="BF24" s="393"/>
      <c r="BG24" s="393"/>
      <c r="BH24" s="393"/>
      <c r="BI24" s="393"/>
      <c r="BJ24" s="393"/>
      <c r="BK24" s="393"/>
      <c r="BL24" s="393"/>
      <c r="BM24" s="394"/>
      <c r="BN24" s="419">
        <v>10416847</v>
      </c>
      <c r="BO24" s="420"/>
      <c r="BP24" s="420"/>
      <c r="BQ24" s="420"/>
      <c r="BR24" s="420"/>
      <c r="BS24" s="420"/>
      <c r="BT24" s="420"/>
      <c r="BU24" s="421"/>
      <c r="BV24" s="419">
        <v>11219973</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15">
      <c r="A25" s="181"/>
      <c r="B25" s="398"/>
      <c r="C25" s="399"/>
      <c r="D25" s="400"/>
      <c r="E25" s="375" t="s">
        <v>174</v>
      </c>
      <c r="F25" s="376"/>
      <c r="G25" s="376"/>
      <c r="H25" s="376"/>
      <c r="I25" s="376"/>
      <c r="J25" s="376"/>
      <c r="K25" s="377"/>
      <c r="L25" s="372">
        <v>1</v>
      </c>
      <c r="M25" s="373"/>
      <c r="N25" s="373"/>
      <c r="O25" s="373"/>
      <c r="P25" s="374"/>
      <c r="Q25" s="372">
        <v>7630</v>
      </c>
      <c r="R25" s="373"/>
      <c r="S25" s="373"/>
      <c r="T25" s="373"/>
      <c r="U25" s="373"/>
      <c r="V25" s="374"/>
      <c r="W25" s="462"/>
      <c r="X25" s="399"/>
      <c r="Y25" s="400"/>
      <c r="Z25" s="375" t="s">
        <v>175</v>
      </c>
      <c r="AA25" s="376"/>
      <c r="AB25" s="376"/>
      <c r="AC25" s="376"/>
      <c r="AD25" s="376"/>
      <c r="AE25" s="376"/>
      <c r="AF25" s="376"/>
      <c r="AG25" s="377"/>
      <c r="AH25" s="372" t="s">
        <v>138</v>
      </c>
      <c r="AI25" s="373"/>
      <c r="AJ25" s="373"/>
      <c r="AK25" s="373"/>
      <c r="AL25" s="374"/>
      <c r="AM25" s="372" t="s">
        <v>138</v>
      </c>
      <c r="AN25" s="373"/>
      <c r="AO25" s="373"/>
      <c r="AP25" s="373"/>
      <c r="AQ25" s="373"/>
      <c r="AR25" s="374"/>
      <c r="AS25" s="372" t="s">
        <v>138</v>
      </c>
      <c r="AT25" s="373"/>
      <c r="AU25" s="373"/>
      <c r="AV25" s="373"/>
      <c r="AW25" s="373"/>
      <c r="AX25" s="432"/>
      <c r="AY25" s="445" t="s">
        <v>176</v>
      </c>
      <c r="AZ25" s="446"/>
      <c r="BA25" s="446"/>
      <c r="BB25" s="446"/>
      <c r="BC25" s="446"/>
      <c r="BD25" s="446"/>
      <c r="BE25" s="446"/>
      <c r="BF25" s="446"/>
      <c r="BG25" s="446"/>
      <c r="BH25" s="446"/>
      <c r="BI25" s="446"/>
      <c r="BJ25" s="446"/>
      <c r="BK25" s="446"/>
      <c r="BL25" s="446"/>
      <c r="BM25" s="447"/>
      <c r="BN25" s="448">
        <v>15906424</v>
      </c>
      <c r="BO25" s="449"/>
      <c r="BP25" s="449"/>
      <c r="BQ25" s="449"/>
      <c r="BR25" s="449"/>
      <c r="BS25" s="449"/>
      <c r="BT25" s="449"/>
      <c r="BU25" s="450"/>
      <c r="BV25" s="448">
        <v>11956946</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15">
      <c r="A26" s="181"/>
      <c r="B26" s="398"/>
      <c r="C26" s="399"/>
      <c r="D26" s="400"/>
      <c r="E26" s="375" t="s">
        <v>177</v>
      </c>
      <c r="F26" s="376"/>
      <c r="G26" s="376"/>
      <c r="H26" s="376"/>
      <c r="I26" s="376"/>
      <c r="J26" s="376"/>
      <c r="K26" s="377"/>
      <c r="L26" s="372">
        <v>1</v>
      </c>
      <c r="M26" s="373"/>
      <c r="N26" s="373"/>
      <c r="O26" s="373"/>
      <c r="P26" s="374"/>
      <c r="Q26" s="372">
        <v>6910</v>
      </c>
      <c r="R26" s="373"/>
      <c r="S26" s="373"/>
      <c r="T26" s="373"/>
      <c r="U26" s="373"/>
      <c r="V26" s="374"/>
      <c r="W26" s="462"/>
      <c r="X26" s="399"/>
      <c r="Y26" s="400"/>
      <c r="Z26" s="375" t="s">
        <v>178</v>
      </c>
      <c r="AA26" s="430"/>
      <c r="AB26" s="430"/>
      <c r="AC26" s="430"/>
      <c r="AD26" s="430"/>
      <c r="AE26" s="430"/>
      <c r="AF26" s="430"/>
      <c r="AG26" s="431"/>
      <c r="AH26" s="372">
        <v>3</v>
      </c>
      <c r="AI26" s="373"/>
      <c r="AJ26" s="373"/>
      <c r="AK26" s="373"/>
      <c r="AL26" s="374"/>
      <c r="AM26" s="372">
        <v>11169</v>
      </c>
      <c r="AN26" s="373"/>
      <c r="AO26" s="373"/>
      <c r="AP26" s="373"/>
      <c r="AQ26" s="373"/>
      <c r="AR26" s="374"/>
      <c r="AS26" s="372">
        <v>3723</v>
      </c>
      <c r="AT26" s="373"/>
      <c r="AU26" s="373"/>
      <c r="AV26" s="373"/>
      <c r="AW26" s="373"/>
      <c r="AX26" s="432"/>
      <c r="AY26" s="459" t="s">
        <v>179</v>
      </c>
      <c r="AZ26" s="379"/>
      <c r="BA26" s="379"/>
      <c r="BB26" s="379"/>
      <c r="BC26" s="379"/>
      <c r="BD26" s="379"/>
      <c r="BE26" s="379"/>
      <c r="BF26" s="379"/>
      <c r="BG26" s="379"/>
      <c r="BH26" s="379"/>
      <c r="BI26" s="379"/>
      <c r="BJ26" s="379"/>
      <c r="BK26" s="379"/>
      <c r="BL26" s="379"/>
      <c r="BM26" s="460"/>
      <c r="BN26" s="419" t="s">
        <v>138</v>
      </c>
      <c r="BO26" s="420"/>
      <c r="BP26" s="420"/>
      <c r="BQ26" s="420"/>
      <c r="BR26" s="420"/>
      <c r="BS26" s="420"/>
      <c r="BT26" s="420"/>
      <c r="BU26" s="421"/>
      <c r="BV26" s="419" t="s">
        <v>138</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
      <c r="A27" s="181"/>
      <c r="B27" s="398"/>
      <c r="C27" s="399"/>
      <c r="D27" s="400"/>
      <c r="E27" s="375" t="s">
        <v>180</v>
      </c>
      <c r="F27" s="376"/>
      <c r="G27" s="376"/>
      <c r="H27" s="376"/>
      <c r="I27" s="376"/>
      <c r="J27" s="376"/>
      <c r="K27" s="377"/>
      <c r="L27" s="372">
        <v>1</v>
      </c>
      <c r="M27" s="373"/>
      <c r="N27" s="373"/>
      <c r="O27" s="373"/>
      <c r="P27" s="374"/>
      <c r="Q27" s="372">
        <v>5680</v>
      </c>
      <c r="R27" s="373"/>
      <c r="S27" s="373"/>
      <c r="T27" s="373"/>
      <c r="U27" s="373"/>
      <c r="V27" s="374"/>
      <c r="W27" s="462"/>
      <c r="X27" s="399"/>
      <c r="Y27" s="400"/>
      <c r="Z27" s="375" t="s">
        <v>181</v>
      </c>
      <c r="AA27" s="376"/>
      <c r="AB27" s="376"/>
      <c r="AC27" s="376"/>
      <c r="AD27" s="376"/>
      <c r="AE27" s="376"/>
      <c r="AF27" s="376"/>
      <c r="AG27" s="377"/>
      <c r="AH27" s="372">
        <v>2</v>
      </c>
      <c r="AI27" s="373"/>
      <c r="AJ27" s="373"/>
      <c r="AK27" s="373"/>
      <c r="AL27" s="374"/>
      <c r="AM27" s="372" t="s">
        <v>182</v>
      </c>
      <c r="AN27" s="373"/>
      <c r="AO27" s="373"/>
      <c r="AP27" s="373"/>
      <c r="AQ27" s="373"/>
      <c r="AR27" s="374"/>
      <c r="AS27" s="372" t="s">
        <v>182</v>
      </c>
      <c r="AT27" s="373"/>
      <c r="AU27" s="373"/>
      <c r="AV27" s="373"/>
      <c r="AW27" s="373"/>
      <c r="AX27" s="432"/>
      <c r="AY27" s="456" t="s">
        <v>183</v>
      </c>
      <c r="AZ27" s="457"/>
      <c r="BA27" s="457"/>
      <c r="BB27" s="457"/>
      <c r="BC27" s="457"/>
      <c r="BD27" s="457"/>
      <c r="BE27" s="457"/>
      <c r="BF27" s="457"/>
      <c r="BG27" s="457"/>
      <c r="BH27" s="457"/>
      <c r="BI27" s="457"/>
      <c r="BJ27" s="457"/>
      <c r="BK27" s="457"/>
      <c r="BL27" s="457"/>
      <c r="BM27" s="458"/>
      <c r="BN27" s="453" t="s">
        <v>138</v>
      </c>
      <c r="BO27" s="454"/>
      <c r="BP27" s="454"/>
      <c r="BQ27" s="454"/>
      <c r="BR27" s="454"/>
      <c r="BS27" s="454"/>
      <c r="BT27" s="454"/>
      <c r="BU27" s="455"/>
      <c r="BV27" s="453" t="s">
        <v>138</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15">
      <c r="A28" s="181"/>
      <c r="B28" s="398"/>
      <c r="C28" s="399"/>
      <c r="D28" s="400"/>
      <c r="E28" s="375" t="s">
        <v>184</v>
      </c>
      <c r="F28" s="376"/>
      <c r="G28" s="376"/>
      <c r="H28" s="376"/>
      <c r="I28" s="376"/>
      <c r="J28" s="376"/>
      <c r="K28" s="377"/>
      <c r="L28" s="372">
        <v>1</v>
      </c>
      <c r="M28" s="373"/>
      <c r="N28" s="373"/>
      <c r="O28" s="373"/>
      <c r="P28" s="374"/>
      <c r="Q28" s="372">
        <v>5070</v>
      </c>
      <c r="R28" s="373"/>
      <c r="S28" s="373"/>
      <c r="T28" s="373"/>
      <c r="U28" s="373"/>
      <c r="V28" s="374"/>
      <c r="W28" s="462"/>
      <c r="X28" s="399"/>
      <c r="Y28" s="400"/>
      <c r="Z28" s="375" t="s">
        <v>185</v>
      </c>
      <c r="AA28" s="376"/>
      <c r="AB28" s="376"/>
      <c r="AC28" s="376"/>
      <c r="AD28" s="376"/>
      <c r="AE28" s="376"/>
      <c r="AF28" s="376"/>
      <c r="AG28" s="377"/>
      <c r="AH28" s="372" t="s">
        <v>138</v>
      </c>
      <c r="AI28" s="373"/>
      <c r="AJ28" s="373"/>
      <c r="AK28" s="373"/>
      <c r="AL28" s="374"/>
      <c r="AM28" s="372" t="s">
        <v>138</v>
      </c>
      <c r="AN28" s="373"/>
      <c r="AO28" s="373"/>
      <c r="AP28" s="373"/>
      <c r="AQ28" s="373"/>
      <c r="AR28" s="374"/>
      <c r="AS28" s="372" t="s">
        <v>138</v>
      </c>
      <c r="AT28" s="373"/>
      <c r="AU28" s="373"/>
      <c r="AV28" s="373"/>
      <c r="AW28" s="373"/>
      <c r="AX28" s="432"/>
      <c r="AY28" s="436" t="s">
        <v>186</v>
      </c>
      <c r="AZ28" s="437"/>
      <c r="BA28" s="437"/>
      <c r="BB28" s="438"/>
      <c r="BC28" s="445" t="s">
        <v>50</v>
      </c>
      <c r="BD28" s="446"/>
      <c r="BE28" s="446"/>
      <c r="BF28" s="446"/>
      <c r="BG28" s="446"/>
      <c r="BH28" s="446"/>
      <c r="BI28" s="446"/>
      <c r="BJ28" s="446"/>
      <c r="BK28" s="446"/>
      <c r="BL28" s="446"/>
      <c r="BM28" s="447"/>
      <c r="BN28" s="448">
        <v>4264698</v>
      </c>
      <c r="BO28" s="449"/>
      <c r="BP28" s="449"/>
      <c r="BQ28" s="449"/>
      <c r="BR28" s="449"/>
      <c r="BS28" s="449"/>
      <c r="BT28" s="449"/>
      <c r="BU28" s="450"/>
      <c r="BV28" s="448">
        <v>3388725</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15">
      <c r="A29" s="181"/>
      <c r="B29" s="398"/>
      <c r="C29" s="399"/>
      <c r="D29" s="400"/>
      <c r="E29" s="375" t="s">
        <v>187</v>
      </c>
      <c r="F29" s="376"/>
      <c r="G29" s="376"/>
      <c r="H29" s="376"/>
      <c r="I29" s="376"/>
      <c r="J29" s="376"/>
      <c r="K29" s="377"/>
      <c r="L29" s="372">
        <v>18</v>
      </c>
      <c r="M29" s="373"/>
      <c r="N29" s="373"/>
      <c r="O29" s="373"/>
      <c r="P29" s="374"/>
      <c r="Q29" s="372">
        <v>4620</v>
      </c>
      <c r="R29" s="373"/>
      <c r="S29" s="373"/>
      <c r="T29" s="373"/>
      <c r="U29" s="373"/>
      <c r="V29" s="374"/>
      <c r="W29" s="463"/>
      <c r="X29" s="464"/>
      <c r="Y29" s="465"/>
      <c r="Z29" s="375" t="s">
        <v>188</v>
      </c>
      <c r="AA29" s="376"/>
      <c r="AB29" s="376"/>
      <c r="AC29" s="376"/>
      <c r="AD29" s="376"/>
      <c r="AE29" s="376"/>
      <c r="AF29" s="376"/>
      <c r="AG29" s="377"/>
      <c r="AH29" s="372">
        <v>409</v>
      </c>
      <c r="AI29" s="373"/>
      <c r="AJ29" s="373"/>
      <c r="AK29" s="373"/>
      <c r="AL29" s="374"/>
      <c r="AM29" s="372">
        <v>1280281</v>
      </c>
      <c r="AN29" s="373"/>
      <c r="AO29" s="373"/>
      <c r="AP29" s="373"/>
      <c r="AQ29" s="373"/>
      <c r="AR29" s="374"/>
      <c r="AS29" s="372">
        <v>3130</v>
      </c>
      <c r="AT29" s="373"/>
      <c r="AU29" s="373"/>
      <c r="AV29" s="373"/>
      <c r="AW29" s="373"/>
      <c r="AX29" s="432"/>
      <c r="AY29" s="439"/>
      <c r="AZ29" s="440"/>
      <c r="BA29" s="440"/>
      <c r="BB29" s="441"/>
      <c r="BC29" s="433" t="s">
        <v>189</v>
      </c>
      <c r="BD29" s="434"/>
      <c r="BE29" s="434"/>
      <c r="BF29" s="434"/>
      <c r="BG29" s="434"/>
      <c r="BH29" s="434"/>
      <c r="BI29" s="434"/>
      <c r="BJ29" s="434"/>
      <c r="BK29" s="434"/>
      <c r="BL29" s="434"/>
      <c r="BM29" s="435"/>
      <c r="BN29" s="419" t="s">
        <v>138</v>
      </c>
      <c r="BO29" s="420"/>
      <c r="BP29" s="420"/>
      <c r="BQ29" s="420"/>
      <c r="BR29" s="420"/>
      <c r="BS29" s="420"/>
      <c r="BT29" s="420"/>
      <c r="BU29" s="421"/>
      <c r="BV29" s="419" t="s">
        <v>138</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190</v>
      </c>
      <c r="X30" s="387"/>
      <c r="Y30" s="387"/>
      <c r="Z30" s="387"/>
      <c r="AA30" s="387"/>
      <c r="AB30" s="387"/>
      <c r="AC30" s="387"/>
      <c r="AD30" s="387"/>
      <c r="AE30" s="387"/>
      <c r="AF30" s="387"/>
      <c r="AG30" s="388"/>
      <c r="AH30" s="389">
        <v>101.4</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10563219</v>
      </c>
      <c r="BO30" s="454"/>
      <c r="BP30" s="454"/>
      <c r="BQ30" s="454"/>
      <c r="BR30" s="454"/>
      <c r="BS30" s="454"/>
      <c r="BT30" s="454"/>
      <c r="BU30" s="455"/>
      <c r="BV30" s="453">
        <v>9240495</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8" t="s">
        <v>191</v>
      </c>
      <c r="D32" s="378"/>
      <c r="E32" s="378"/>
      <c r="F32" s="378"/>
      <c r="G32" s="378"/>
      <c r="H32" s="378"/>
      <c r="I32" s="378"/>
      <c r="J32" s="378"/>
      <c r="K32" s="378"/>
      <c r="L32" s="378"/>
      <c r="M32" s="378"/>
      <c r="N32" s="378"/>
      <c r="O32" s="378"/>
      <c r="P32" s="378"/>
      <c r="Q32" s="378"/>
      <c r="R32" s="378"/>
      <c r="S32" s="378"/>
      <c r="U32" s="379" t="s">
        <v>192</v>
      </c>
      <c r="V32" s="379"/>
      <c r="W32" s="379"/>
      <c r="X32" s="379"/>
      <c r="Y32" s="379"/>
      <c r="Z32" s="379"/>
      <c r="AA32" s="379"/>
      <c r="AB32" s="379"/>
      <c r="AC32" s="379"/>
      <c r="AD32" s="379"/>
      <c r="AE32" s="379"/>
      <c r="AF32" s="379"/>
      <c r="AG32" s="379"/>
      <c r="AH32" s="379"/>
      <c r="AI32" s="379"/>
      <c r="AJ32" s="379"/>
      <c r="AK32" s="379"/>
      <c r="AM32" s="379" t="s">
        <v>193</v>
      </c>
      <c r="AN32" s="379"/>
      <c r="AO32" s="379"/>
      <c r="AP32" s="379"/>
      <c r="AQ32" s="379"/>
      <c r="AR32" s="379"/>
      <c r="AS32" s="379"/>
      <c r="AT32" s="379"/>
      <c r="AU32" s="379"/>
      <c r="AV32" s="379"/>
      <c r="AW32" s="379"/>
      <c r="AX32" s="379"/>
      <c r="AY32" s="379"/>
      <c r="AZ32" s="379"/>
      <c r="BA32" s="379"/>
      <c r="BB32" s="379"/>
      <c r="BC32" s="379"/>
      <c r="BE32" s="379" t="s">
        <v>194</v>
      </c>
      <c r="BF32" s="379"/>
      <c r="BG32" s="379"/>
      <c r="BH32" s="379"/>
      <c r="BI32" s="379"/>
      <c r="BJ32" s="379"/>
      <c r="BK32" s="379"/>
      <c r="BL32" s="379"/>
      <c r="BM32" s="379"/>
      <c r="BN32" s="379"/>
      <c r="BO32" s="379"/>
      <c r="BP32" s="379"/>
      <c r="BQ32" s="379"/>
      <c r="BR32" s="379"/>
      <c r="BS32" s="379"/>
      <c r="BT32" s="379"/>
      <c r="BU32" s="379"/>
      <c r="BW32" s="379" t="s">
        <v>195</v>
      </c>
      <c r="BX32" s="379"/>
      <c r="BY32" s="379"/>
      <c r="BZ32" s="379"/>
      <c r="CA32" s="379"/>
      <c r="CB32" s="379"/>
      <c r="CC32" s="379"/>
      <c r="CD32" s="379"/>
      <c r="CE32" s="379"/>
      <c r="CF32" s="379"/>
      <c r="CG32" s="379"/>
      <c r="CH32" s="379"/>
      <c r="CI32" s="379"/>
      <c r="CJ32" s="379"/>
      <c r="CK32" s="379"/>
      <c r="CL32" s="379"/>
      <c r="CM32" s="379"/>
      <c r="CO32" s="379" t="s">
        <v>196</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15">
      <c r="A33" s="181"/>
      <c r="B33" s="205"/>
      <c r="C33" s="371" t="s">
        <v>197</v>
      </c>
      <c r="D33" s="371"/>
      <c r="E33" s="370" t="s">
        <v>198</v>
      </c>
      <c r="F33" s="370"/>
      <c r="G33" s="370"/>
      <c r="H33" s="370"/>
      <c r="I33" s="370"/>
      <c r="J33" s="370"/>
      <c r="K33" s="370"/>
      <c r="L33" s="370"/>
      <c r="M33" s="370"/>
      <c r="N33" s="370"/>
      <c r="O33" s="370"/>
      <c r="P33" s="370"/>
      <c r="Q33" s="370"/>
      <c r="R33" s="370"/>
      <c r="S33" s="370"/>
      <c r="T33" s="206"/>
      <c r="U33" s="371" t="s">
        <v>197</v>
      </c>
      <c r="V33" s="371"/>
      <c r="W33" s="370" t="s">
        <v>198</v>
      </c>
      <c r="X33" s="370"/>
      <c r="Y33" s="370"/>
      <c r="Z33" s="370"/>
      <c r="AA33" s="370"/>
      <c r="AB33" s="370"/>
      <c r="AC33" s="370"/>
      <c r="AD33" s="370"/>
      <c r="AE33" s="370"/>
      <c r="AF33" s="370"/>
      <c r="AG33" s="370"/>
      <c r="AH33" s="370"/>
      <c r="AI33" s="370"/>
      <c r="AJ33" s="370"/>
      <c r="AK33" s="370"/>
      <c r="AL33" s="206"/>
      <c r="AM33" s="371" t="s">
        <v>197</v>
      </c>
      <c r="AN33" s="371"/>
      <c r="AO33" s="370" t="s">
        <v>198</v>
      </c>
      <c r="AP33" s="370"/>
      <c r="AQ33" s="370"/>
      <c r="AR33" s="370"/>
      <c r="AS33" s="370"/>
      <c r="AT33" s="370"/>
      <c r="AU33" s="370"/>
      <c r="AV33" s="370"/>
      <c r="AW33" s="370"/>
      <c r="AX33" s="370"/>
      <c r="AY33" s="370"/>
      <c r="AZ33" s="370"/>
      <c r="BA33" s="370"/>
      <c r="BB33" s="370"/>
      <c r="BC33" s="370"/>
      <c r="BD33" s="207"/>
      <c r="BE33" s="370" t="s">
        <v>199</v>
      </c>
      <c r="BF33" s="370"/>
      <c r="BG33" s="370" t="s">
        <v>200</v>
      </c>
      <c r="BH33" s="370"/>
      <c r="BI33" s="370"/>
      <c r="BJ33" s="370"/>
      <c r="BK33" s="370"/>
      <c r="BL33" s="370"/>
      <c r="BM33" s="370"/>
      <c r="BN33" s="370"/>
      <c r="BO33" s="370"/>
      <c r="BP33" s="370"/>
      <c r="BQ33" s="370"/>
      <c r="BR33" s="370"/>
      <c r="BS33" s="370"/>
      <c r="BT33" s="370"/>
      <c r="BU33" s="370"/>
      <c r="BV33" s="207"/>
      <c r="BW33" s="371" t="s">
        <v>199</v>
      </c>
      <c r="BX33" s="371"/>
      <c r="BY33" s="370" t="s">
        <v>201</v>
      </c>
      <c r="BZ33" s="370"/>
      <c r="CA33" s="370"/>
      <c r="CB33" s="370"/>
      <c r="CC33" s="370"/>
      <c r="CD33" s="370"/>
      <c r="CE33" s="370"/>
      <c r="CF33" s="370"/>
      <c r="CG33" s="370"/>
      <c r="CH33" s="370"/>
      <c r="CI33" s="370"/>
      <c r="CJ33" s="370"/>
      <c r="CK33" s="370"/>
      <c r="CL33" s="370"/>
      <c r="CM33" s="370"/>
      <c r="CN33" s="206"/>
      <c r="CO33" s="371" t="s">
        <v>197</v>
      </c>
      <c r="CP33" s="371"/>
      <c r="CQ33" s="370" t="s">
        <v>202</v>
      </c>
      <c r="CR33" s="370"/>
      <c r="CS33" s="370"/>
      <c r="CT33" s="370"/>
      <c r="CU33" s="370"/>
      <c r="CV33" s="370"/>
      <c r="CW33" s="370"/>
      <c r="CX33" s="370"/>
      <c r="CY33" s="370"/>
      <c r="CZ33" s="370"/>
      <c r="DA33" s="370"/>
      <c r="DB33" s="370"/>
      <c r="DC33" s="370"/>
      <c r="DD33" s="370"/>
      <c r="DE33" s="370"/>
      <c r="DF33" s="206"/>
      <c r="DG33" s="369" t="s">
        <v>203</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f>IF(AO34="","",MAX(C34:D43,U34:V43)+1)</f>
        <v>6</v>
      </c>
      <c r="AN34" s="367"/>
      <c r="AO34" s="368" t="str">
        <f>IF('各会計、関係団体の財政状況及び健全化判断比率'!B32="","",'各会計、関係団体の財政状況及び健全化判断比率'!B32)</f>
        <v>水道事業会計</v>
      </c>
      <c r="AP34" s="368"/>
      <c r="AQ34" s="368"/>
      <c r="AR34" s="368"/>
      <c r="AS34" s="368"/>
      <c r="AT34" s="368"/>
      <c r="AU34" s="368"/>
      <c r="AV34" s="368"/>
      <c r="AW34" s="368"/>
      <c r="AX34" s="368"/>
      <c r="AY34" s="368"/>
      <c r="AZ34" s="368"/>
      <c r="BA34" s="368"/>
      <c r="BB34" s="368"/>
      <c r="BC34" s="368"/>
      <c r="BD34" s="181"/>
      <c r="BE34" s="367" t="str">
        <f>IF(BG34="","",MAX(C34:D43,U34:V43,AM34:AN43)+1)</f>
        <v/>
      </c>
      <c r="BF34" s="367"/>
      <c r="BG34" s="368"/>
      <c r="BH34" s="368"/>
      <c r="BI34" s="368"/>
      <c r="BJ34" s="368"/>
      <c r="BK34" s="368"/>
      <c r="BL34" s="368"/>
      <c r="BM34" s="368"/>
      <c r="BN34" s="368"/>
      <c r="BO34" s="368"/>
      <c r="BP34" s="368"/>
      <c r="BQ34" s="368"/>
      <c r="BR34" s="368"/>
      <c r="BS34" s="368"/>
      <c r="BT34" s="368"/>
      <c r="BU34" s="368"/>
      <c r="BV34" s="181"/>
      <c r="BW34" s="367">
        <f>IF(BY34="","",MAX(C34:D43,U34:V43,AM34:AN43,BE34:BF43)+1)</f>
        <v>8</v>
      </c>
      <c r="BX34" s="367"/>
      <c r="BY34" s="368" t="str">
        <f>IF('各会計、関係団体の財政状況及び健全化判断比率'!B68="","",'各会計、関係団体の財政状況及び健全化判断比率'!B68)</f>
        <v>福岡県市町村消防団員等公務災害補償組合（一般会計）</v>
      </c>
      <c r="BZ34" s="368"/>
      <c r="CA34" s="368"/>
      <c r="CB34" s="368"/>
      <c r="CC34" s="368"/>
      <c r="CD34" s="368"/>
      <c r="CE34" s="368"/>
      <c r="CF34" s="368"/>
      <c r="CG34" s="368"/>
      <c r="CH34" s="368"/>
      <c r="CI34" s="368"/>
      <c r="CJ34" s="368"/>
      <c r="CK34" s="368"/>
      <c r="CL34" s="368"/>
      <c r="CM34" s="368"/>
      <c r="CN34" s="181"/>
      <c r="CO34" s="367">
        <f>IF(CQ34="","",MAX(C34:D43,U34:V43,AM34:AN43,BE34:BF43,BW34:BX43)+1)</f>
        <v>18</v>
      </c>
      <c r="CP34" s="367"/>
      <c r="CQ34" s="368" t="str">
        <f>IF('各会計、関係団体の財政状況及び健全化判断比率'!BS7="","",'各会計、関係団体の財政状況及び健全化判断比率'!BS7)</f>
        <v>大野城まどかぴあ</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介護保険特別会計（保険事業勘定）</v>
      </c>
      <c r="X35" s="368"/>
      <c r="Y35" s="368"/>
      <c r="Z35" s="368"/>
      <c r="AA35" s="368"/>
      <c r="AB35" s="368"/>
      <c r="AC35" s="368"/>
      <c r="AD35" s="368"/>
      <c r="AE35" s="368"/>
      <c r="AF35" s="368"/>
      <c r="AG35" s="368"/>
      <c r="AH35" s="368"/>
      <c r="AI35" s="368"/>
      <c r="AJ35" s="368"/>
      <c r="AK35" s="368"/>
      <c r="AL35" s="181"/>
      <c r="AM35" s="367">
        <f t="shared" ref="AM35:AM43" si="0">IF(AO35="","",AM34+1)</f>
        <v>7</v>
      </c>
      <c r="AN35" s="367"/>
      <c r="AO35" s="368" t="str">
        <f>IF('各会計、関係団体の財政状況及び健全化判断比率'!B33="","",'各会計、関係団体の財政状況及び健全化判断比率'!B33)</f>
        <v>下水道事業会計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9</v>
      </c>
      <c r="BX35" s="367"/>
      <c r="BY35" s="368" t="str">
        <f>IF('各会計、関係団体の財政状況及び健全化判断比率'!B69="","",'各会計、関係団体の財政状況及び健全化判断比率'!B69)</f>
        <v>福岡県市町村職員退職手当組合（一般会計）</v>
      </c>
      <c r="BZ35" s="368"/>
      <c r="CA35" s="368"/>
      <c r="CB35" s="368"/>
      <c r="CC35" s="368"/>
      <c r="CD35" s="368"/>
      <c r="CE35" s="368"/>
      <c r="CF35" s="368"/>
      <c r="CG35" s="368"/>
      <c r="CH35" s="368"/>
      <c r="CI35" s="368"/>
      <c r="CJ35" s="368"/>
      <c r="CK35" s="368"/>
      <c r="CL35" s="368"/>
      <c r="CM35" s="368"/>
      <c r="CN35" s="181"/>
      <c r="CO35" s="367">
        <f t="shared" ref="CO35:CO43" si="3">IF(CQ35="","",CO34+1)</f>
        <v>19</v>
      </c>
      <c r="CP35" s="367"/>
      <c r="CQ35" s="368" t="str">
        <f>IF('各会計、関係団体の財政状況及び健全化判断比率'!BS8="","",'各会計、関係団体の財政状況及び健全化判断比率'!BS8)</f>
        <v>大野城市スポーツ協会</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介護保険特別会計（介護サービス事業勘定）</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10</v>
      </c>
      <c r="BX36" s="367"/>
      <c r="BY36" s="368" t="str">
        <f>IF('各会計、関係団体の財政状況及び健全化判断比率'!B70="","",'各会計、関係団体の財政状況及び健全化判断比率'!B70)</f>
        <v>福岡県市町村職員退職手当組合（基金特別会計）</v>
      </c>
      <c r="BZ36" s="368"/>
      <c r="CA36" s="368"/>
      <c r="CB36" s="368"/>
      <c r="CC36" s="368"/>
      <c r="CD36" s="368"/>
      <c r="CE36" s="368"/>
      <c r="CF36" s="368"/>
      <c r="CG36" s="368"/>
      <c r="CH36" s="368"/>
      <c r="CI36" s="368"/>
      <c r="CJ36" s="368"/>
      <c r="CK36" s="368"/>
      <c r="CL36" s="368"/>
      <c r="CM36" s="368"/>
      <c r="CN36" s="181"/>
      <c r="CO36" s="367">
        <f t="shared" si="3"/>
        <v>20</v>
      </c>
      <c r="CP36" s="367"/>
      <c r="CQ36" s="368" t="str">
        <f>IF('各会計、関係団体の財政状況及び健全化判断比率'!BS9="","",'各会計、関係団体の財政状況及び健全化判断比率'!BS9)</f>
        <v>おおのじょう緑のトラスト協会</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f t="shared" si="4"/>
        <v>5</v>
      </c>
      <c r="V37" s="367"/>
      <c r="W37" s="368" t="str">
        <f>IF('各会計、関係団体の財政状況及び健全化判断比率'!B31="","",'各会計、関係団体の財政状況及び健全化判断比率'!B31)</f>
        <v>後期高齢者医療特別会計</v>
      </c>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11</v>
      </c>
      <c r="BX37" s="367"/>
      <c r="BY37" s="368" t="str">
        <f>IF('各会計、関係団体の財政状況及び健全化判断比率'!B71="","",'各会計、関係団体の財政状況及び健全化判断比率'!B71)</f>
        <v>筑紫自治振興組合（一般会計）</v>
      </c>
      <c r="BZ37" s="368"/>
      <c r="CA37" s="368"/>
      <c r="CB37" s="368"/>
      <c r="CC37" s="368"/>
      <c r="CD37" s="368"/>
      <c r="CE37" s="368"/>
      <c r="CF37" s="368"/>
      <c r="CG37" s="368"/>
      <c r="CH37" s="368"/>
      <c r="CI37" s="368"/>
      <c r="CJ37" s="368"/>
      <c r="CK37" s="368"/>
      <c r="CL37" s="368"/>
      <c r="CM37" s="368"/>
      <c r="CN37" s="181"/>
      <c r="CO37" s="367">
        <f t="shared" si="3"/>
        <v>21</v>
      </c>
      <c r="CP37" s="367"/>
      <c r="CQ37" s="368" t="str">
        <f>IF('各会計、関係団体の財政状況及び健全化判断比率'!BS10="","",'各会計、関係団体の財政状況及び健全化判断比率'!BS10)</f>
        <v>大野城市土地開発公社</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12</v>
      </c>
      <c r="BX38" s="367"/>
      <c r="BY38" s="368" t="str">
        <f>IF('各会計、関係団体の財政状況及び健全化判断比率'!B72="","",'各会計、関係団体の財政状況及び健全化判断比率'!B72)</f>
        <v>筑紫自治振興組合（筑紫公平委員会特別会計）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13</v>
      </c>
      <c r="BX39" s="367"/>
      <c r="BY39" s="368" t="str">
        <f>IF('各会計、関係団体の財政状況及び健全化判断比率'!B73="","",'各会計、関係団体の財政状況及び健全化判断比率'!B73)</f>
        <v>春日・大野城・那珂川消防組合（一般会計）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14</v>
      </c>
      <c r="BX40" s="367"/>
      <c r="BY40" s="368" t="str">
        <f>IF('各会計、関係団体の財政状況及び健全化判断比率'!B74="","",'各会計、関係団体の財政状況及び健全化判断比率'!B74)</f>
        <v>大野城太宰府環境施設組合（一般会計）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15</v>
      </c>
      <c r="BX41" s="367"/>
      <c r="BY41" s="368" t="str">
        <f>IF('各会計、関係団体の財政状況及び健全化判断比率'!B75="","",'各会計、関係団体の財政状況及び健全化判断比率'!B75)</f>
        <v>福岡県自治振興組合（一般会計）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16</v>
      </c>
      <c r="BX42" s="367"/>
      <c r="BY42" s="368" t="str">
        <f>IF('各会計、関係団体の財政状況及び健全化判断比率'!B76="","",'各会計、関係団体の財政状況及び健全化判断比率'!B76)</f>
        <v>福岡県自治振興組合（公文書館事業特別会計）</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f t="shared" si="2"/>
        <v>17</v>
      </c>
      <c r="BX43" s="367"/>
      <c r="BY43" s="368" t="str">
        <f>IF('各会計、関係団体の財政状況及び健全化判断比率'!B77="","",'各会計、関係団体の財政状況及び健全化判断比率'!B77)</f>
        <v>春日大野城衛生施設組合（一般会計）</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204</v>
      </c>
      <c r="E46" s="364" t="s">
        <v>205</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206</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207</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208</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209</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210</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211</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212</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yhFeH0f8Z8/zaU2N16ioS+GX5DSZkg+SJ7R20KUFt9c4eNNcSlrxjuns+P09j3T9krvgwb8XyKuD7whheFdvCQ==" saltValue="UirF6UonMhf48OVIe8jWdQ=="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547</v>
      </c>
      <c r="G33" s="29" t="s">
        <v>548</v>
      </c>
      <c r="H33" s="29" t="s">
        <v>549</v>
      </c>
      <c r="I33" s="29" t="s">
        <v>550</v>
      </c>
      <c r="J33" s="30" t="s">
        <v>551</v>
      </c>
      <c r="K33" s="22"/>
      <c r="L33" s="22"/>
      <c r="M33" s="22"/>
      <c r="N33" s="22"/>
      <c r="O33" s="22"/>
      <c r="P33" s="22"/>
    </row>
    <row r="34" spans="1:16" ht="39" customHeight="1" x14ac:dyDescent="0.15">
      <c r="A34" s="22"/>
      <c r="B34" s="31"/>
      <c r="C34" s="1153" t="s">
        <v>555</v>
      </c>
      <c r="D34" s="1153"/>
      <c r="E34" s="1154"/>
      <c r="F34" s="32">
        <v>12.42</v>
      </c>
      <c r="G34" s="33">
        <v>11.09</v>
      </c>
      <c r="H34" s="33">
        <v>11.26</v>
      </c>
      <c r="I34" s="33">
        <v>10.67</v>
      </c>
      <c r="J34" s="34">
        <v>10.29</v>
      </c>
      <c r="K34" s="22"/>
      <c r="L34" s="22"/>
      <c r="M34" s="22"/>
      <c r="N34" s="22"/>
      <c r="O34" s="22"/>
      <c r="P34" s="22"/>
    </row>
    <row r="35" spans="1:16" ht="39" customHeight="1" x14ac:dyDescent="0.15">
      <c r="A35" s="22"/>
      <c r="B35" s="35"/>
      <c r="C35" s="1147" t="s">
        <v>556</v>
      </c>
      <c r="D35" s="1148"/>
      <c r="E35" s="1149"/>
      <c r="F35" s="36">
        <v>3.6</v>
      </c>
      <c r="G35" s="37">
        <v>3.15</v>
      </c>
      <c r="H35" s="37">
        <v>5.12</v>
      </c>
      <c r="I35" s="37">
        <v>8.61</v>
      </c>
      <c r="J35" s="38">
        <v>7.04</v>
      </c>
      <c r="K35" s="22"/>
      <c r="L35" s="22"/>
      <c r="M35" s="22"/>
      <c r="N35" s="22"/>
      <c r="O35" s="22"/>
      <c r="P35" s="22"/>
    </row>
    <row r="36" spans="1:16" ht="39" customHeight="1" x14ac:dyDescent="0.15">
      <c r="A36" s="22"/>
      <c r="B36" s="35"/>
      <c r="C36" s="1147" t="s">
        <v>557</v>
      </c>
      <c r="D36" s="1148"/>
      <c r="E36" s="1149"/>
      <c r="F36" s="36">
        <v>5.12</v>
      </c>
      <c r="G36" s="37">
        <v>5.98</v>
      </c>
      <c r="H36" s="37">
        <v>6.12</v>
      </c>
      <c r="I36" s="37">
        <v>6.18</v>
      </c>
      <c r="J36" s="38">
        <v>6.28</v>
      </c>
      <c r="K36" s="22"/>
      <c r="L36" s="22"/>
      <c r="M36" s="22"/>
      <c r="N36" s="22"/>
      <c r="O36" s="22"/>
      <c r="P36" s="22"/>
    </row>
    <row r="37" spans="1:16" ht="39" customHeight="1" x14ac:dyDescent="0.15">
      <c r="A37" s="22"/>
      <c r="B37" s="35"/>
      <c r="C37" s="1147" t="s">
        <v>558</v>
      </c>
      <c r="D37" s="1148"/>
      <c r="E37" s="1149"/>
      <c r="F37" s="36">
        <v>0.93</v>
      </c>
      <c r="G37" s="37">
        <v>0.68</v>
      </c>
      <c r="H37" s="37">
        <v>0.78</v>
      </c>
      <c r="I37" s="37">
        <v>0.55000000000000004</v>
      </c>
      <c r="J37" s="38">
        <v>0.44</v>
      </c>
      <c r="K37" s="22"/>
      <c r="L37" s="22"/>
      <c r="M37" s="22"/>
      <c r="N37" s="22"/>
      <c r="O37" s="22"/>
      <c r="P37" s="22"/>
    </row>
    <row r="38" spans="1:16" ht="39" customHeight="1" x14ac:dyDescent="0.15">
      <c r="A38" s="22"/>
      <c r="B38" s="35"/>
      <c r="C38" s="1147" t="s">
        <v>559</v>
      </c>
      <c r="D38" s="1148"/>
      <c r="E38" s="1149"/>
      <c r="F38" s="36">
        <v>0.1</v>
      </c>
      <c r="G38" s="37">
        <v>0.12</v>
      </c>
      <c r="H38" s="37">
        <v>0.14000000000000001</v>
      </c>
      <c r="I38" s="37">
        <v>0.21</v>
      </c>
      <c r="J38" s="38">
        <v>0.24</v>
      </c>
      <c r="K38" s="22"/>
      <c r="L38" s="22"/>
      <c r="M38" s="22"/>
      <c r="N38" s="22"/>
      <c r="O38" s="22"/>
      <c r="P38" s="22"/>
    </row>
    <row r="39" spans="1:16" ht="39" customHeight="1" x14ac:dyDescent="0.15">
      <c r="A39" s="22"/>
      <c r="B39" s="35"/>
      <c r="C39" s="1147" t="s">
        <v>560</v>
      </c>
      <c r="D39" s="1148"/>
      <c r="E39" s="1149"/>
      <c r="F39" s="36">
        <v>0.18</v>
      </c>
      <c r="G39" s="37">
        <v>7.0000000000000007E-2</v>
      </c>
      <c r="H39" s="37">
        <v>0.1</v>
      </c>
      <c r="I39" s="37">
        <v>0.04</v>
      </c>
      <c r="J39" s="38">
        <v>7.0000000000000007E-2</v>
      </c>
      <c r="K39" s="22"/>
      <c r="L39" s="22"/>
      <c r="M39" s="22"/>
      <c r="N39" s="22"/>
      <c r="O39" s="22"/>
      <c r="P39" s="22"/>
    </row>
    <row r="40" spans="1:16" ht="39" customHeight="1" x14ac:dyDescent="0.15">
      <c r="A40" s="22"/>
      <c r="B40" s="35"/>
      <c r="C40" s="1147" t="s">
        <v>561</v>
      </c>
      <c r="D40" s="1148"/>
      <c r="E40" s="1149"/>
      <c r="F40" s="36">
        <v>0.09</v>
      </c>
      <c r="G40" s="37">
        <v>0.11</v>
      </c>
      <c r="H40" s="37">
        <v>0.1</v>
      </c>
      <c r="I40" s="37">
        <v>0.08</v>
      </c>
      <c r="J40" s="38">
        <v>7.0000000000000007E-2</v>
      </c>
      <c r="K40" s="22"/>
      <c r="L40" s="22"/>
      <c r="M40" s="22"/>
      <c r="N40" s="22"/>
      <c r="O40" s="22"/>
      <c r="P40" s="22"/>
    </row>
    <row r="41" spans="1:16" ht="39" customHeight="1" x14ac:dyDescent="0.15">
      <c r="A41" s="22"/>
      <c r="B41" s="35"/>
      <c r="C41" s="1147"/>
      <c r="D41" s="1148"/>
      <c r="E41" s="1149"/>
      <c r="F41" s="36"/>
      <c r="G41" s="37"/>
      <c r="H41" s="37"/>
      <c r="I41" s="37"/>
      <c r="J41" s="38"/>
      <c r="K41" s="22"/>
      <c r="L41" s="22"/>
      <c r="M41" s="22"/>
      <c r="N41" s="22"/>
      <c r="O41" s="22"/>
      <c r="P41" s="22"/>
    </row>
    <row r="42" spans="1:16" ht="39" customHeight="1" x14ac:dyDescent="0.15">
      <c r="A42" s="22"/>
      <c r="B42" s="39"/>
      <c r="C42" s="1147" t="s">
        <v>562</v>
      </c>
      <c r="D42" s="1148"/>
      <c r="E42" s="1149"/>
      <c r="F42" s="36" t="s">
        <v>506</v>
      </c>
      <c r="G42" s="37" t="s">
        <v>506</v>
      </c>
      <c r="H42" s="37" t="s">
        <v>506</v>
      </c>
      <c r="I42" s="37" t="s">
        <v>506</v>
      </c>
      <c r="J42" s="38" t="s">
        <v>506</v>
      </c>
      <c r="K42" s="22"/>
      <c r="L42" s="22"/>
      <c r="M42" s="22"/>
      <c r="N42" s="22"/>
      <c r="O42" s="22"/>
      <c r="P42" s="22"/>
    </row>
    <row r="43" spans="1:16" ht="39" customHeight="1" thickBot="1" x14ac:dyDescent="0.2">
      <c r="A43" s="22"/>
      <c r="B43" s="40"/>
      <c r="C43" s="1150" t="s">
        <v>563</v>
      </c>
      <c r="D43" s="1151"/>
      <c r="E43" s="1152"/>
      <c r="F43" s="41" t="s">
        <v>506</v>
      </c>
      <c r="G43" s="42" t="s">
        <v>506</v>
      </c>
      <c r="H43" s="42">
        <v>0</v>
      </c>
      <c r="I43" s="42">
        <v>0</v>
      </c>
      <c r="J43" s="43" t="s">
        <v>506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4GJ9KbKuU9qpevVvERJWCVosRBJFI4OuyEhO1Dy6dfQscNXMC7Abv6XmwBVbQv3siJ93Ix3ABYP7ozVj5p/Elg==" saltValue="5eFLSnXG4XT3P5Teg60CF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547</v>
      </c>
      <c r="L44" s="56" t="s">
        <v>548</v>
      </c>
      <c r="M44" s="56" t="s">
        <v>549</v>
      </c>
      <c r="N44" s="56" t="s">
        <v>550</v>
      </c>
      <c r="O44" s="57" t="s">
        <v>551</v>
      </c>
      <c r="P44" s="48"/>
      <c r="Q44" s="48"/>
      <c r="R44" s="48"/>
      <c r="S44" s="48"/>
      <c r="T44" s="48"/>
      <c r="U44" s="48"/>
    </row>
    <row r="45" spans="1:21" ht="30.75" customHeight="1" x14ac:dyDescent="0.15">
      <c r="A45" s="48"/>
      <c r="B45" s="1178" t="s">
        <v>11</v>
      </c>
      <c r="C45" s="1179"/>
      <c r="D45" s="58"/>
      <c r="E45" s="1184" t="s">
        <v>12</v>
      </c>
      <c r="F45" s="1184"/>
      <c r="G45" s="1184"/>
      <c r="H45" s="1184"/>
      <c r="I45" s="1184"/>
      <c r="J45" s="1185"/>
      <c r="K45" s="59">
        <v>2904</v>
      </c>
      <c r="L45" s="60">
        <v>2915</v>
      </c>
      <c r="M45" s="60">
        <v>3009</v>
      </c>
      <c r="N45" s="60">
        <v>2960</v>
      </c>
      <c r="O45" s="61">
        <v>2863</v>
      </c>
      <c r="P45" s="48"/>
      <c r="Q45" s="48"/>
      <c r="R45" s="48"/>
      <c r="S45" s="48"/>
      <c r="T45" s="48"/>
      <c r="U45" s="48"/>
    </row>
    <row r="46" spans="1:21" ht="30.75" customHeight="1" x14ac:dyDescent="0.15">
      <c r="A46" s="48"/>
      <c r="B46" s="1180"/>
      <c r="C46" s="1181"/>
      <c r="D46" s="62"/>
      <c r="E46" s="1157" t="s">
        <v>13</v>
      </c>
      <c r="F46" s="1157"/>
      <c r="G46" s="1157"/>
      <c r="H46" s="1157"/>
      <c r="I46" s="1157"/>
      <c r="J46" s="1158"/>
      <c r="K46" s="63" t="s">
        <v>506</v>
      </c>
      <c r="L46" s="64" t="s">
        <v>506</v>
      </c>
      <c r="M46" s="64" t="s">
        <v>506</v>
      </c>
      <c r="N46" s="64" t="s">
        <v>506</v>
      </c>
      <c r="O46" s="65" t="s">
        <v>506</v>
      </c>
      <c r="P46" s="48"/>
      <c r="Q46" s="48"/>
      <c r="R46" s="48"/>
      <c r="S46" s="48"/>
      <c r="T46" s="48"/>
      <c r="U46" s="48"/>
    </row>
    <row r="47" spans="1:21" ht="30.75" customHeight="1" x14ac:dyDescent="0.15">
      <c r="A47" s="48"/>
      <c r="B47" s="1180"/>
      <c r="C47" s="1181"/>
      <c r="D47" s="62"/>
      <c r="E47" s="1157" t="s">
        <v>14</v>
      </c>
      <c r="F47" s="1157"/>
      <c r="G47" s="1157"/>
      <c r="H47" s="1157"/>
      <c r="I47" s="1157"/>
      <c r="J47" s="1158"/>
      <c r="K47" s="63" t="s">
        <v>506</v>
      </c>
      <c r="L47" s="64" t="s">
        <v>506</v>
      </c>
      <c r="M47" s="64" t="s">
        <v>506</v>
      </c>
      <c r="N47" s="64" t="s">
        <v>506</v>
      </c>
      <c r="O47" s="65" t="s">
        <v>506</v>
      </c>
      <c r="P47" s="48"/>
      <c r="Q47" s="48"/>
      <c r="R47" s="48"/>
      <c r="S47" s="48"/>
      <c r="T47" s="48"/>
      <c r="U47" s="48"/>
    </row>
    <row r="48" spans="1:21" ht="30.75" customHeight="1" x14ac:dyDescent="0.15">
      <c r="A48" s="48"/>
      <c r="B48" s="1180"/>
      <c r="C48" s="1181"/>
      <c r="D48" s="62"/>
      <c r="E48" s="1157" t="s">
        <v>15</v>
      </c>
      <c r="F48" s="1157"/>
      <c r="G48" s="1157"/>
      <c r="H48" s="1157"/>
      <c r="I48" s="1157"/>
      <c r="J48" s="1158"/>
      <c r="K48" s="63">
        <v>538</v>
      </c>
      <c r="L48" s="64">
        <v>507</v>
      </c>
      <c r="M48" s="64">
        <v>496</v>
      </c>
      <c r="N48" s="64">
        <v>458</v>
      </c>
      <c r="O48" s="65">
        <v>495</v>
      </c>
      <c r="P48" s="48"/>
      <c r="Q48" s="48"/>
      <c r="R48" s="48"/>
      <c r="S48" s="48"/>
      <c r="T48" s="48"/>
      <c r="U48" s="48"/>
    </row>
    <row r="49" spans="1:21" ht="30.75" customHeight="1" x14ac:dyDescent="0.15">
      <c r="A49" s="48"/>
      <c r="B49" s="1180"/>
      <c r="C49" s="1181"/>
      <c r="D49" s="62"/>
      <c r="E49" s="1157" t="s">
        <v>16</v>
      </c>
      <c r="F49" s="1157"/>
      <c r="G49" s="1157"/>
      <c r="H49" s="1157"/>
      <c r="I49" s="1157"/>
      <c r="J49" s="1158"/>
      <c r="K49" s="63">
        <v>2</v>
      </c>
      <c r="L49" s="64">
        <v>2</v>
      </c>
      <c r="M49" s="64">
        <v>1</v>
      </c>
      <c r="N49" s="64">
        <v>1</v>
      </c>
      <c r="O49" s="65">
        <v>1</v>
      </c>
      <c r="P49" s="48"/>
      <c r="Q49" s="48"/>
      <c r="R49" s="48"/>
      <c r="S49" s="48"/>
      <c r="T49" s="48"/>
      <c r="U49" s="48"/>
    </row>
    <row r="50" spans="1:21" ht="30.75" customHeight="1" x14ac:dyDescent="0.15">
      <c r="A50" s="48"/>
      <c r="B50" s="1180"/>
      <c r="C50" s="1181"/>
      <c r="D50" s="62"/>
      <c r="E50" s="1157" t="s">
        <v>17</v>
      </c>
      <c r="F50" s="1157"/>
      <c r="G50" s="1157"/>
      <c r="H50" s="1157"/>
      <c r="I50" s="1157"/>
      <c r="J50" s="1158"/>
      <c r="K50" s="63">
        <v>191</v>
      </c>
      <c r="L50" s="64">
        <v>340</v>
      </c>
      <c r="M50" s="64">
        <v>370</v>
      </c>
      <c r="N50" s="64">
        <v>380</v>
      </c>
      <c r="O50" s="65">
        <v>391</v>
      </c>
      <c r="P50" s="48"/>
      <c r="Q50" s="48"/>
      <c r="R50" s="48"/>
      <c r="S50" s="48"/>
      <c r="T50" s="48"/>
      <c r="U50" s="48"/>
    </row>
    <row r="51" spans="1:21" ht="30.75" customHeight="1" x14ac:dyDescent="0.15">
      <c r="A51" s="48"/>
      <c r="B51" s="1182"/>
      <c r="C51" s="1183"/>
      <c r="D51" s="66"/>
      <c r="E51" s="1157" t="s">
        <v>18</v>
      </c>
      <c r="F51" s="1157"/>
      <c r="G51" s="1157"/>
      <c r="H51" s="1157"/>
      <c r="I51" s="1157"/>
      <c r="J51" s="1158"/>
      <c r="K51" s="63" t="s">
        <v>506</v>
      </c>
      <c r="L51" s="64" t="s">
        <v>506</v>
      </c>
      <c r="M51" s="64" t="s">
        <v>506</v>
      </c>
      <c r="N51" s="64" t="s">
        <v>506</v>
      </c>
      <c r="O51" s="65" t="s">
        <v>506</v>
      </c>
      <c r="P51" s="48"/>
      <c r="Q51" s="48"/>
      <c r="R51" s="48"/>
      <c r="S51" s="48"/>
      <c r="T51" s="48"/>
      <c r="U51" s="48"/>
    </row>
    <row r="52" spans="1:21" ht="30.75" customHeight="1" x14ac:dyDescent="0.15">
      <c r="A52" s="48"/>
      <c r="B52" s="1155" t="s">
        <v>19</v>
      </c>
      <c r="C52" s="1156"/>
      <c r="D52" s="66"/>
      <c r="E52" s="1157" t="s">
        <v>20</v>
      </c>
      <c r="F52" s="1157"/>
      <c r="G52" s="1157"/>
      <c r="H52" s="1157"/>
      <c r="I52" s="1157"/>
      <c r="J52" s="1158"/>
      <c r="K52" s="63">
        <v>3479</v>
      </c>
      <c r="L52" s="64">
        <v>3277</v>
      </c>
      <c r="M52" s="64">
        <v>3311</v>
      </c>
      <c r="N52" s="64">
        <v>3290</v>
      </c>
      <c r="O52" s="65">
        <v>3254</v>
      </c>
      <c r="P52" s="48"/>
      <c r="Q52" s="48"/>
      <c r="R52" s="48"/>
      <c r="S52" s="48"/>
      <c r="T52" s="48"/>
      <c r="U52" s="48"/>
    </row>
    <row r="53" spans="1:21" ht="30.75" customHeight="1" thickBot="1" x14ac:dyDescent="0.2">
      <c r="A53" s="48"/>
      <c r="B53" s="1159" t="s">
        <v>21</v>
      </c>
      <c r="C53" s="1160"/>
      <c r="D53" s="67"/>
      <c r="E53" s="1161" t="s">
        <v>22</v>
      </c>
      <c r="F53" s="1161"/>
      <c r="G53" s="1161"/>
      <c r="H53" s="1161"/>
      <c r="I53" s="1161"/>
      <c r="J53" s="1162"/>
      <c r="K53" s="68">
        <v>156</v>
      </c>
      <c r="L53" s="69">
        <v>487</v>
      </c>
      <c r="M53" s="69">
        <v>565</v>
      </c>
      <c r="N53" s="69">
        <v>509</v>
      </c>
      <c r="O53" s="70">
        <v>496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564</v>
      </c>
      <c r="P56" s="48"/>
      <c r="Q56" s="48"/>
      <c r="R56" s="48"/>
      <c r="S56" s="48"/>
      <c r="T56" s="48"/>
      <c r="U56" s="48"/>
    </row>
    <row r="57" spans="1:21" ht="31.5" customHeight="1" thickBot="1" x14ac:dyDescent="0.2">
      <c r="A57" s="48"/>
      <c r="B57" s="76"/>
      <c r="C57" s="77"/>
      <c r="D57" s="77"/>
      <c r="E57" s="78"/>
      <c r="F57" s="78"/>
      <c r="G57" s="78"/>
      <c r="H57" s="78"/>
      <c r="I57" s="78"/>
      <c r="J57" s="79" t="s">
        <v>2</v>
      </c>
      <c r="K57" s="80" t="s">
        <v>565</v>
      </c>
      <c r="L57" s="81" t="s">
        <v>566</v>
      </c>
      <c r="M57" s="81" t="s">
        <v>567</v>
      </c>
      <c r="N57" s="81" t="s">
        <v>568</v>
      </c>
      <c r="O57" s="82" t="s">
        <v>569</v>
      </c>
      <c r="P57" s="48"/>
      <c r="Q57" s="48"/>
      <c r="R57" s="48"/>
      <c r="S57" s="48"/>
      <c r="T57" s="48"/>
      <c r="U57" s="48"/>
    </row>
    <row r="58" spans="1:21" ht="31.5" customHeight="1" x14ac:dyDescent="0.15">
      <c r="B58" s="1163" t="s">
        <v>26</v>
      </c>
      <c r="C58" s="1164"/>
      <c r="D58" s="1169" t="s">
        <v>27</v>
      </c>
      <c r="E58" s="1170"/>
      <c r="F58" s="1170"/>
      <c r="G58" s="1170"/>
      <c r="H58" s="1170"/>
      <c r="I58" s="1170"/>
      <c r="J58" s="1171"/>
      <c r="K58" s="83" t="s">
        <v>605</v>
      </c>
      <c r="L58" s="84" t="s">
        <v>605</v>
      </c>
      <c r="M58" s="84" t="s">
        <v>605</v>
      </c>
      <c r="N58" s="84" t="s">
        <v>605</v>
      </c>
      <c r="O58" s="85" t="s">
        <v>605</v>
      </c>
    </row>
    <row r="59" spans="1:21" ht="31.5" customHeight="1" x14ac:dyDescent="0.15">
      <c r="B59" s="1165"/>
      <c r="C59" s="1166"/>
      <c r="D59" s="1172" t="s">
        <v>28</v>
      </c>
      <c r="E59" s="1173"/>
      <c r="F59" s="1173"/>
      <c r="G59" s="1173"/>
      <c r="H59" s="1173"/>
      <c r="I59" s="1173"/>
      <c r="J59" s="1174"/>
      <c r="K59" s="86" t="s">
        <v>605</v>
      </c>
      <c r="L59" s="87" t="s">
        <v>605</v>
      </c>
      <c r="M59" s="87" t="s">
        <v>605</v>
      </c>
      <c r="N59" s="87" t="s">
        <v>605</v>
      </c>
      <c r="O59" s="88" t="s">
        <v>605</v>
      </c>
    </row>
    <row r="60" spans="1:21" ht="31.5" customHeight="1" thickBot="1" x14ac:dyDescent="0.2">
      <c r="B60" s="1167"/>
      <c r="C60" s="1168"/>
      <c r="D60" s="1175" t="s">
        <v>29</v>
      </c>
      <c r="E60" s="1176"/>
      <c r="F60" s="1176"/>
      <c r="G60" s="1176"/>
      <c r="H60" s="1176"/>
      <c r="I60" s="1176"/>
      <c r="J60" s="1177"/>
      <c r="K60" s="89" t="s">
        <v>605</v>
      </c>
      <c r="L60" s="90" t="s">
        <v>605</v>
      </c>
      <c r="M60" s="90" t="s">
        <v>605</v>
      </c>
      <c r="N60" s="90" t="s">
        <v>605</v>
      </c>
      <c r="O60" s="91" t="s">
        <v>605</v>
      </c>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8xL908izo8N3g8BxZvIIiyjmvZpcME8w4HJONIx8TZ89pIbZrNmXamTFe899QdU92eoJYGvseCR/BXNblzOmVA==" saltValue="AJ79+ayqNDLFMqE5Zy0jaw=="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547</v>
      </c>
      <c r="J40" s="103" t="s">
        <v>548</v>
      </c>
      <c r="K40" s="103" t="s">
        <v>549</v>
      </c>
      <c r="L40" s="103" t="s">
        <v>550</v>
      </c>
      <c r="M40" s="104" t="s">
        <v>551</v>
      </c>
    </row>
    <row r="41" spans="2:13" ht="27.75" customHeight="1" x14ac:dyDescent="0.15">
      <c r="B41" s="1198" t="s">
        <v>32</v>
      </c>
      <c r="C41" s="1199"/>
      <c r="D41" s="105"/>
      <c r="E41" s="1200" t="s">
        <v>33</v>
      </c>
      <c r="F41" s="1200"/>
      <c r="G41" s="1200"/>
      <c r="H41" s="1201"/>
      <c r="I41" s="355">
        <v>22436</v>
      </c>
      <c r="J41" s="356">
        <v>21912</v>
      </c>
      <c r="K41" s="356">
        <v>22131</v>
      </c>
      <c r="L41" s="356">
        <v>20162</v>
      </c>
      <c r="M41" s="357">
        <v>18693</v>
      </c>
    </row>
    <row r="42" spans="2:13" ht="27.75" customHeight="1" x14ac:dyDescent="0.15">
      <c r="B42" s="1188"/>
      <c r="C42" s="1189"/>
      <c r="D42" s="106"/>
      <c r="E42" s="1192" t="s">
        <v>34</v>
      </c>
      <c r="F42" s="1192"/>
      <c r="G42" s="1192"/>
      <c r="H42" s="1193"/>
      <c r="I42" s="358">
        <v>376</v>
      </c>
      <c r="J42" s="359">
        <v>573</v>
      </c>
      <c r="K42" s="359">
        <v>445</v>
      </c>
      <c r="L42" s="359">
        <v>458</v>
      </c>
      <c r="M42" s="360">
        <v>556</v>
      </c>
    </row>
    <row r="43" spans="2:13" ht="27.75" customHeight="1" x14ac:dyDescent="0.15">
      <c r="B43" s="1188"/>
      <c r="C43" s="1189"/>
      <c r="D43" s="106"/>
      <c r="E43" s="1192" t="s">
        <v>35</v>
      </c>
      <c r="F43" s="1192"/>
      <c r="G43" s="1192"/>
      <c r="H43" s="1193"/>
      <c r="I43" s="358">
        <v>3690</v>
      </c>
      <c r="J43" s="359">
        <v>3608</v>
      </c>
      <c r="K43" s="359">
        <v>3450</v>
      </c>
      <c r="L43" s="359">
        <v>3272</v>
      </c>
      <c r="M43" s="360">
        <v>3033</v>
      </c>
    </row>
    <row r="44" spans="2:13" ht="27.75" customHeight="1" x14ac:dyDescent="0.15">
      <c r="B44" s="1188"/>
      <c r="C44" s="1189"/>
      <c r="D44" s="106"/>
      <c r="E44" s="1192" t="s">
        <v>36</v>
      </c>
      <c r="F44" s="1192"/>
      <c r="G44" s="1192"/>
      <c r="H44" s="1193"/>
      <c r="I44" s="358">
        <v>3744</v>
      </c>
      <c r="J44" s="359">
        <v>3481</v>
      </c>
      <c r="K44" s="359">
        <v>3193</v>
      </c>
      <c r="L44" s="359">
        <v>2816</v>
      </c>
      <c r="M44" s="360">
        <v>2439</v>
      </c>
    </row>
    <row r="45" spans="2:13" ht="27.75" customHeight="1" x14ac:dyDescent="0.15">
      <c r="B45" s="1188"/>
      <c r="C45" s="1189"/>
      <c r="D45" s="106"/>
      <c r="E45" s="1192" t="s">
        <v>37</v>
      </c>
      <c r="F45" s="1192"/>
      <c r="G45" s="1192"/>
      <c r="H45" s="1193"/>
      <c r="I45" s="358">
        <v>1111</v>
      </c>
      <c r="J45" s="359">
        <v>816</v>
      </c>
      <c r="K45" s="359">
        <v>465</v>
      </c>
      <c r="L45" s="359">
        <v>304</v>
      </c>
      <c r="M45" s="360">
        <v>174</v>
      </c>
    </row>
    <row r="46" spans="2:13" ht="27.75" customHeight="1" x14ac:dyDescent="0.15">
      <c r="B46" s="1188"/>
      <c r="C46" s="1189"/>
      <c r="D46" s="107"/>
      <c r="E46" s="1192" t="s">
        <v>38</v>
      </c>
      <c r="F46" s="1192"/>
      <c r="G46" s="1192"/>
      <c r="H46" s="1193"/>
      <c r="I46" s="358" t="s">
        <v>506</v>
      </c>
      <c r="J46" s="359" t="s">
        <v>506</v>
      </c>
      <c r="K46" s="359" t="s">
        <v>506</v>
      </c>
      <c r="L46" s="359" t="s">
        <v>506</v>
      </c>
      <c r="M46" s="360" t="s">
        <v>506</v>
      </c>
    </row>
    <row r="47" spans="2:13" ht="27.75" customHeight="1" x14ac:dyDescent="0.15">
      <c r="B47" s="1188"/>
      <c r="C47" s="1189"/>
      <c r="D47" s="108"/>
      <c r="E47" s="1202" t="s">
        <v>39</v>
      </c>
      <c r="F47" s="1203"/>
      <c r="G47" s="1203"/>
      <c r="H47" s="1204"/>
      <c r="I47" s="358" t="s">
        <v>506</v>
      </c>
      <c r="J47" s="359" t="s">
        <v>506</v>
      </c>
      <c r="K47" s="359" t="s">
        <v>506</v>
      </c>
      <c r="L47" s="359" t="s">
        <v>506</v>
      </c>
      <c r="M47" s="360" t="s">
        <v>506</v>
      </c>
    </row>
    <row r="48" spans="2:13" ht="27.75" customHeight="1" x14ac:dyDescent="0.15">
      <c r="B48" s="1188"/>
      <c r="C48" s="1189"/>
      <c r="D48" s="106"/>
      <c r="E48" s="1192" t="s">
        <v>40</v>
      </c>
      <c r="F48" s="1192"/>
      <c r="G48" s="1192"/>
      <c r="H48" s="1193"/>
      <c r="I48" s="358" t="s">
        <v>506</v>
      </c>
      <c r="J48" s="359" t="s">
        <v>506</v>
      </c>
      <c r="K48" s="359" t="s">
        <v>506</v>
      </c>
      <c r="L48" s="359" t="s">
        <v>506</v>
      </c>
      <c r="M48" s="360" t="s">
        <v>506</v>
      </c>
    </row>
    <row r="49" spans="2:13" ht="27.75" customHeight="1" x14ac:dyDescent="0.15">
      <c r="B49" s="1190"/>
      <c r="C49" s="1191"/>
      <c r="D49" s="106"/>
      <c r="E49" s="1192" t="s">
        <v>41</v>
      </c>
      <c r="F49" s="1192"/>
      <c r="G49" s="1192"/>
      <c r="H49" s="1193"/>
      <c r="I49" s="358" t="s">
        <v>506</v>
      </c>
      <c r="J49" s="359" t="s">
        <v>506</v>
      </c>
      <c r="K49" s="359" t="s">
        <v>506</v>
      </c>
      <c r="L49" s="359" t="s">
        <v>506</v>
      </c>
      <c r="M49" s="360" t="s">
        <v>506</v>
      </c>
    </row>
    <row r="50" spans="2:13" ht="27.75" customHeight="1" x14ac:dyDescent="0.15">
      <c r="B50" s="1186" t="s">
        <v>42</v>
      </c>
      <c r="C50" s="1187"/>
      <c r="D50" s="109"/>
      <c r="E50" s="1192" t="s">
        <v>43</v>
      </c>
      <c r="F50" s="1192"/>
      <c r="G50" s="1192"/>
      <c r="H50" s="1193"/>
      <c r="I50" s="358">
        <v>14892</v>
      </c>
      <c r="J50" s="359">
        <v>13385</v>
      </c>
      <c r="K50" s="359">
        <v>12802</v>
      </c>
      <c r="L50" s="359">
        <v>12635</v>
      </c>
      <c r="M50" s="360">
        <v>14822</v>
      </c>
    </row>
    <row r="51" spans="2:13" ht="27.75" customHeight="1" x14ac:dyDescent="0.15">
      <c r="B51" s="1188"/>
      <c r="C51" s="1189"/>
      <c r="D51" s="106"/>
      <c r="E51" s="1192" t="s">
        <v>44</v>
      </c>
      <c r="F51" s="1192"/>
      <c r="G51" s="1192"/>
      <c r="H51" s="1193"/>
      <c r="I51" s="358">
        <v>6439</v>
      </c>
      <c r="J51" s="359">
        <v>6438</v>
      </c>
      <c r="K51" s="359">
        <v>6077</v>
      </c>
      <c r="L51" s="359">
        <v>5821</v>
      </c>
      <c r="M51" s="360">
        <v>5355</v>
      </c>
    </row>
    <row r="52" spans="2:13" ht="27.75" customHeight="1" x14ac:dyDescent="0.15">
      <c r="B52" s="1190"/>
      <c r="C52" s="1191"/>
      <c r="D52" s="106"/>
      <c r="E52" s="1192" t="s">
        <v>45</v>
      </c>
      <c r="F52" s="1192"/>
      <c r="G52" s="1192"/>
      <c r="H52" s="1193"/>
      <c r="I52" s="358">
        <v>30474</v>
      </c>
      <c r="J52" s="359">
        <v>30107</v>
      </c>
      <c r="K52" s="359">
        <v>30033</v>
      </c>
      <c r="L52" s="359">
        <v>29430</v>
      </c>
      <c r="M52" s="360">
        <v>28040</v>
      </c>
    </row>
    <row r="53" spans="2:13" ht="27.75" customHeight="1" thickBot="1" x14ac:dyDescent="0.2">
      <c r="B53" s="1194" t="s">
        <v>46</v>
      </c>
      <c r="C53" s="1195"/>
      <c r="D53" s="110"/>
      <c r="E53" s="1196" t="s">
        <v>47</v>
      </c>
      <c r="F53" s="1196"/>
      <c r="G53" s="1196"/>
      <c r="H53" s="1197"/>
      <c r="I53" s="361">
        <v>-20448</v>
      </c>
      <c r="J53" s="362">
        <v>-19541</v>
      </c>
      <c r="K53" s="362">
        <v>-19227</v>
      </c>
      <c r="L53" s="362">
        <v>-20874</v>
      </c>
      <c r="M53" s="363">
        <v>-23323</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0PhTEvArzpvjsW2OQm6AOZWE9Kd+T2UnylSFwusszsyOAp7XKM1zwZfuFe+bc4UJh/h6Le71nHJkcNYADZS9ZQ==" saltValue="xafBH2vjSoYpx/jtxS4qv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549</v>
      </c>
      <c r="G54" s="119" t="s">
        <v>550</v>
      </c>
      <c r="H54" s="120" t="s">
        <v>551</v>
      </c>
    </row>
    <row r="55" spans="2:8" ht="52.5" customHeight="1" x14ac:dyDescent="0.15">
      <c r="B55" s="121"/>
      <c r="C55" s="1213" t="s">
        <v>50</v>
      </c>
      <c r="D55" s="1213"/>
      <c r="E55" s="1214"/>
      <c r="F55" s="122">
        <v>3851</v>
      </c>
      <c r="G55" s="122">
        <v>3389</v>
      </c>
      <c r="H55" s="123">
        <v>4265</v>
      </c>
    </row>
    <row r="56" spans="2:8" ht="52.5" customHeight="1" x14ac:dyDescent="0.15">
      <c r="B56" s="124"/>
      <c r="C56" s="1215" t="s">
        <v>51</v>
      </c>
      <c r="D56" s="1215"/>
      <c r="E56" s="1216"/>
      <c r="F56" s="125" t="s">
        <v>506</v>
      </c>
      <c r="G56" s="125" t="s">
        <v>506</v>
      </c>
      <c r="H56" s="126" t="s">
        <v>506</v>
      </c>
    </row>
    <row r="57" spans="2:8" ht="53.25" customHeight="1" x14ac:dyDescent="0.15">
      <c r="B57" s="124"/>
      <c r="C57" s="1217" t="s">
        <v>52</v>
      </c>
      <c r="D57" s="1217"/>
      <c r="E57" s="1218"/>
      <c r="F57" s="127">
        <v>8945</v>
      </c>
      <c r="G57" s="127">
        <v>9240</v>
      </c>
      <c r="H57" s="128">
        <v>10563</v>
      </c>
    </row>
    <row r="58" spans="2:8" ht="45.75" customHeight="1" x14ac:dyDescent="0.15">
      <c r="B58" s="129"/>
      <c r="C58" s="1205" t="s">
        <v>593</v>
      </c>
      <c r="D58" s="1206"/>
      <c r="E58" s="1207"/>
      <c r="F58" s="130">
        <v>4858</v>
      </c>
      <c r="G58" s="130">
        <v>4274</v>
      </c>
      <c r="H58" s="131">
        <v>4614</v>
      </c>
    </row>
    <row r="59" spans="2:8" ht="45.75" customHeight="1" x14ac:dyDescent="0.15">
      <c r="B59" s="129"/>
      <c r="C59" s="1205" t="s">
        <v>594</v>
      </c>
      <c r="D59" s="1206"/>
      <c r="E59" s="1207"/>
      <c r="F59" s="130">
        <v>777</v>
      </c>
      <c r="G59" s="130">
        <v>1750</v>
      </c>
      <c r="H59" s="131">
        <v>2410</v>
      </c>
    </row>
    <row r="60" spans="2:8" ht="45.75" customHeight="1" x14ac:dyDescent="0.15">
      <c r="B60" s="129"/>
      <c r="C60" s="1205" t="s">
        <v>595</v>
      </c>
      <c r="D60" s="1206"/>
      <c r="E60" s="1207"/>
      <c r="F60" s="130">
        <v>1908</v>
      </c>
      <c r="G60" s="130">
        <v>1828</v>
      </c>
      <c r="H60" s="131">
        <v>1764</v>
      </c>
    </row>
    <row r="61" spans="2:8" ht="45.75" customHeight="1" x14ac:dyDescent="0.15">
      <c r="B61" s="129"/>
      <c r="C61" s="1205" t="s">
        <v>596</v>
      </c>
      <c r="D61" s="1206"/>
      <c r="E61" s="1207"/>
      <c r="F61" s="130">
        <v>200</v>
      </c>
      <c r="G61" s="130">
        <v>200</v>
      </c>
      <c r="H61" s="131">
        <v>589</v>
      </c>
    </row>
    <row r="62" spans="2:8" ht="45.75" customHeight="1" thickBot="1" x14ac:dyDescent="0.2">
      <c r="B62" s="132"/>
      <c r="C62" s="1208" t="s">
        <v>597</v>
      </c>
      <c r="D62" s="1209"/>
      <c r="E62" s="1210"/>
      <c r="F62" s="133">
        <v>569</v>
      </c>
      <c r="G62" s="133">
        <v>570</v>
      </c>
      <c r="H62" s="134">
        <v>570</v>
      </c>
    </row>
    <row r="63" spans="2:8" ht="52.5" customHeight="1" thickBot="1" x14ac:dyDescent="0.2">
      <c r="B63" s="135"/>
      <c r="C63" s="1211" t="s">
        <v>53</v>
      </c>
      <c r="D63" s="1211"/>
      <c r="E63" s="1212"/>
      <c r="F63" s="136">
        <v>12796</v>
      </c>
      <c r="G63" s="136">
        <v>12629</v>
      </c>
      <c r="H63" s="137">
        <v>14828</v>
      </c>
    </row>
    <row r="64" spans="2:8" x14ac:dyDescent="0.15"/>
  </sheetData>
  <sheetProtection algorithmName="SHA-512" hashValue="KCknu898eavu2QCZPbuU/gsF34v3u66hRKAqr+eBFRrgmLbZHWu/fwLmURJ2JwMuVCc0LrCd+fiKdsg63U7mrw==" saltValue="EYY6mQ4qiJNlYnzRB5+9U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544</v>
      </c>
      <c r="G2" s="151"/>
      <c r="H2" s="152"/>
    </row>
    <row r="3" spans="1:8" x14ac:dyDescent="0.15">
      <c r="A3" s="148" t="s">
        <v>537</v>
      </c>
      <c r="B3" s="153"/>
      <c r="C3" s="154"/>
      <c r="D3" s="155">
        <v>51762</v>
      </c>
      <c r="E3" s="156"/>
      <c r="F3" s="157">
        <v>41934</v>
      </c>
      <c r="G3" s="158"/>
      <c r="H3" s="159"/>
    </row>
    <row r="4" spans="1:8" x14ac:dyDescent="0.15">
      <c r="A4" s="160"/>
      <c r="B4" s="161"/>
      <c r="C4" s="162"/>
      <c r="D4" s="163">
        <v>16470</v>
      </c>
      <c r="E4" s="164"/>
      <c r="F4" s="165">
        <v>23352</v>
      </c>
      <c r="G4" s="166"/>
      <c r="H4" s="167"/>
    </row>
    <row r="5" spans="1:8" x14ac:dyDescent="0.15">
      <c r="A5" s="148" t="s">
        <v>539</v>
      </c>
      <c r="B5" s="153"/>
      <c r="C5" s="154"/>
      <c r="D5" s="155">
        <v>42308</v>
      </c>
      <c r="E5" s="156"/>
      <c r="F5" s="157">
        <v>45588</v>
      </c>
      <c r="G5" s="158"/>
      <c r="H5" s="159"/>
    </row>
    <row r="6" spans="1:8" x14ac:dyDescent="0.15">
      <c r="A6" s="160"/>
      <c r="B6" s="161"/>
      <c r="C6" s="162"/>
      <c r="D6" s="163">
        <v>16977</v>
      </c>
      <c r="E6" s="164"/>
      <c r="F6" s="165">
        <v>24150</v>
      </c>
      <c r="G6" s="166"/>
      <c r="H6" s="167"/>
    </row>
    <row r="7" spans="1:8" x14ac:dyDescent="0.15">
      <c r="A7" s="148" t="s">
        <v>540</v>
      </c>
      <c r="B7" s="153"/>
      <c r="C7" s="154"/>
      <c r="D7" s="155">
        <v>43158</v>
      </c>
      <c r="E7" s="156"/>
      <c r="F7" s="157">
        <v>44161</v>
      </c>
      <c r="G7" s="158"/>
      <c r="H7" s="159"/>
    </row>
    <row r="8" spans="1:8" x14ac:dyDescent="0.15">
      <c r="A8" s="160"/>
      <c r="B8" s="161"/>
      <c r="C8" s="162"/>
      <c r="D8" s="163">
        <v>18974</v>
      </c>
      <c r="E8" s="164"/>
      <c r="F8" s="165">
        <v>23644</v>
      </c>
      <c r="G8" s="166"/>
      <c r="H8" s="167"/>
    </row>
    <row r="9" spans="1:8" x14ac:dyDescent="0.15">
      <c r="A9" s="148" t="s">
        <v>541</v>
      </c>
      <c r="B9" s="153"/>
      <c r="C9" s="154"/>
      <c r="D9" s="155">
        <v>26815</v>
      </c>
      <c r="E9" s="156"/>
      <c r="F9" s="157">
        <v>43955</v>
      </c>
      <c r="G9" s="158"/>
      <c r="H9" s="159"/>
    </row>
    <row r="10" spans="1:8" x14ac:dyDescent="0.15">
      <c r="A10" s="160"/>
      <c r="B10" s="161"/>
      <c r="C10" s="162"/>
      <c r="D10" s="163">
        <v>9574</v>
      </c>
      <c r="E10" s="164"/>
      <c r="F10" s="165">
        <v>21318</v>
      </c>
      <c r="G10" s="166"/>
      <c r="H10" s="167"/>
    </row>
    <row r="11" spans="1:8" x14ac:dyDescent="0.15">
      <c r="A11" s="148" t="s">
        <v>542</v>
      </c>
      <c r="B11" s="153"/>
      <c r="C11" s="154"/>
      <c r="D11" s="155">
        <v>20733</v>
      </c>
      <c r="E11" s="156"/>
      <c r="F11" s="157">
        <v>41921</v>
      </c>
      <c r="G11" s="158"/>
      <c r="H11" s="159"/>
    </row>
    <row r="12" spans="1:8" x14ac:dyDescent="0.15">
      <c r="A12" s="160"/>
      <c r="B12" s="161"/>
      <c r="C12" s="168"/>
      <c r="D12" s="163">
        <v>6903</v>
      </c>
      <c r="E12" s="164"/>
      <c r="F12" s="165">
        <v>21655</v>
      </c>
      <c r="G12" s="166"/>
      <c r="H12" s="167"/>
    </row>
    <row r="13" spans="1:8" x14ac:dyDescent="0.15">
      <c r="A13" s="148"/>
      <c r="B13" s="153"/>
      <c r="C13" s="169"/>
      <c r="D13" s="170">
        <v>36955</v>
      </c>
      <c r="E13" s="171"/>
      <c r="F13" s="172">
        <v>43512</v>
      </c>
      <c r="G13" s="173"/>
      <c r="H13" s="159"/>
    </row>
    <row r="14" spans="1:8" x14ac:dyDescent="0.15">
      <c r="A14" s="160"/>
      <c r="B14" s="161"/>
      <c r="C14" s="162"/>
      <c r="D14" s="163">
        <v>13780</v>
      </c>
      <c r="E14" s="164"/>
      <c r="F14" s="165">
        <v>22824</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3.61</v>
      </c>
      <c r="C19" s="174">
        <f>ROUND(VALUE(SUBSTITUTE(実質収支比率等に係る経年分析!G$48,"▲","-")),2)</f>
        <v>3.16</v>
      </c>
      <c r="D19" s="174">
        <f>ROUND(VALUE(SUBSTITUTE(実質収支比率等に係る経年分析!H$48,"▲","-")),2)</f>
        <v>5.12</v>
      </c>
      <c r="E19" s="174">
        <f>ROUND(VALUE(SUBSTITUTE(実質収支比率等に係る経年分析!I$48,"▲","-")),2)</f>
        <v>8.6199999999999992</v>
      </c>
      <c r="F19" s="174">
        <f>ROUND(VALUE(SUBSTITUTE(実質収支比率等に係る経年分析!J$48,"▲","-")),2)</f>
        <v>7.04</v>
      </c>
    </row>
    <row r="20" spans="1:11" x14ac:dyDescent="0.15">
      <c r="A20" s="174" t="s">
        <v>57</v>
      </c>
      <c r="B20" s="174">
        <f>ROUND(VALUE(SUBSTITUTE(実質収支比率等に係る経年分析!F$47,"▲","-")),2)</f>
        <v>25.44</v>
      </c>
      <c r="C20" s="174">
        <f>ROUND(VALUE(SUBSTITUTE(実質収支比率等に係る経年分析!G$47,"▲","-")),2)</f>
        <v>21.85</v>
      </c>
      <c r="D20" s="174">
        <f>ROUND(VALUE(SUBSTITUTE(実質収支比率等に係る経年分析!H$47,"▲","-")),2)</f>
        <v>19.95</v>
      </c>
      <c r="E20" s="174">
        <f>ROUND(VALUE(SUBSTITUTE(実質収支比率等に係る経年分析!I$47,"▲","-")),2)</f>
        <v>16.54</v>
      </c>
      <c r="F20" s="174">
        <f>ROUND(VALUE(SUBSTITUTE(実質収支比率等に係る経年分析!J$47,"▲","-")),2)</f>
        <v>20.94</v>
      </c>
    </row>
    <row r="21" spans="1:11" x14ac:dyDescent="0.15">
      <c r="A21" s="174" t="s">
        <v>58</v>
      </c>
      <c r="B21" s="174">
        <f>IF(ISNUMBER(VALUE(SUBSTITUTE(実質収支比率等に係る経年分析!F$49,"▲","-"))),ROUND(VALUE(SUBSTITUTE(実質収支比率等に係る経年分析!F$49,"▲","-")),2),NA())</f>
        <v>-0.8</v>
      </c>
      <c r="C21" s="174">
        <f>IF(ISNUMBER(VALUE(SUBSTITUTE(実質収支比率等に係る経年分析!G$49,"▲","-"))),ROUND(VALUE(SUBSTITUTE(実質収支比率等に係る経年分析!G$49,"▲","-")),2),NA())</f>
        <v>-2.79</v>
      </c>
      <c r="D21" s="174">
        <f>IF(ISNUMBER(VALUE(SUBSTITUTE(実質収支比率等に係る経年分析!H$49,"▲","-"))),ROUND(VALUE(SUBSTITUTE(実質収支比率等に係る経年分析!H$49,"▲","-")),2),NA())</f>
        <v>-1.56</v>
      </c>
      <c r="E21" s="174">
        <f>IF(ISNUMBER(VALUE(SUBSTITUTE(実質収支比率等に係る経年分析!I$49,"▲","-"))),ROUND(VALUE(SUBSTITUTE(実質収支比率等に係る経年分析!I$49,"▲","-")),2),NA())</f>
        <v>9</v>
      </c>
      <c r="F21" s="174">
        <f>IF(ISNUMBER(VALUE(SUBSTITUTE(実質収支比率等に係る経年分析!J$49,"▲","-"))),ROUND(VALUE(SUBSTITUTE(実質収支比率等に係る経年分析!J$49,"▲","-")),2),NA())</f>
        <v>3.66</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str">
        <f>IF(連結実質赤字比率に係る赤字・黒字の構成分析!C$40="",NA(),連結実質赤字比率に係る赤字・黒字の構成分析!C$40)</f>
        <v>介護保険特別会計（介護サービス事業勘定）</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0.09</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0.11</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0.1</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0.08</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7.0000000000000007E-2</v>
      </c>
    </row>
    <row r="31" spans="1:11" x14ac:dyDescent="0.15">
      <c r="A31" s="175" t="str">
        <f>IF(連結実質赤字比率に係る赤字・黒字の構成分析!C$39="",NA(),連結実質赤字比率に係る赤字・黒字の構成分析!C$39)</f>
        <v>国民健康保険特別会計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0.18</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7.0000000000000007E-2</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0.1</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0.04</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7.0000000000000007E-2</v>
      </c>
    </row>
    <row r="32" spans="1:11" x14ac:dyDescent="0.15">
      <c r="A32" s="175" t="str">
        <f>IF(連結実質赤字比率に係る赤字・黒字の構成分析!C$38="",NA(),連結実質赤字比率に係る赤字・黒字の構成分析!C$38)</f>
        <v>後期高齢者医療特別会計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0.1</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0.12</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0.14000000000000001</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0.21</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0.24</v>
      </c>
    </row>
    <row r="33" spans="1:16" x14ac:dyDescent="0.15">
      <c r="A33" s="175" t="str">
        <f>IF(連結実質赤字比率に係る赤字・黒字の構成分析!C$37="",NA(),連結実質赤字比率に係る赤字・黒字の構成分析!C$37)</f>
        <v>介護保険特別会計（保険事業勘定）</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0.93</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0.68</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0.78</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0.55000000000000004</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0.44</v>
      </c>
    </row>
    <row r="34" spans="1:16" x14ac:dyDescent="0.15">
      <c r="A34" s="175" t="str">
        <f>IF(連結実質赤字比率に係る赤字・黒字の構成分析!C$36="",NA(),連結実質赤字比率に係る赤字・黒字の構成分析!C$36)</f>
        <v>下水道事業会計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5.12</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5.98</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6.12</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6.18</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6.28</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3.6</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3.15</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5.12</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8.61</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7.04</v>
      </c>
    </row>
    <row r="36" spans="1:16" x14ac:dyDescent="0.15">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12.42</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11.09</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11.26</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10.67</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10.29</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3479</v>
      </c>
      <c r="E42" s="176"/>
      <c r="F42" s="176"/>
      <c r="G42" s="176">
        <f>'実質公債費比率（分子）の構造'!L$52</f>
        <v>3277</v>
      </c>
      <c r="H42" s="176"/>
      <c r="I42" s="176"/>
      <c r="J42" s="176">
        <f>'実質公債費比率（分子）の構造'!M$52</f>
        <v>3311</v>
      </c>
      <c r="K42" s="176"/>
      <c r="L42" s="176"/>
      <c r="M42" s="176">
        <f>'実質公債費比率（分子）の構造'!N$52</f>
        <v>3290</v>
      </c>
      <c r="N42" s="176"/>
      <c r="O42" s="176"/>
      <c r="P42" s="176">
        <f>'実質公債費比率（分子）の構造'!O$52</f>
        <v>3254</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f>'実質公債費比率（分子）の構造'!K$50</f>
        <v>191</v>
      </c>
      <c r="C44" s="176"/>
      <c r="D44" s="176"/>
      <c r="E44" s="176">
        <f>'実質公債費比率（分子）の構造'!L$50</f>
        <v>340</v>
      </c>
      <c r="F44" s="176"/>
      <c r="G44" s="176"/>
      <c r="H44" s="176">
        <f>'実質公債費比率（分子）の構造'!M$50</f>
        <v>370</v>
      </c>
      <c r="I44" s="176"/>
      <c r="J44" s="176"/>
      <c r="K44" s="176">
        <f>'実質公債費比率（分子）の構造'!N$50</f>
        <v>380</v>
      </c>
      <c r="L44" s="176"/>
      <c r="M44" s="176"/>
      <c r="N44" s="176">
        <f>'実質公債費比率（分子）の構造'!O$50</f>
        <v>391</v>
      </c>
      <c r="O44" s="176"/>
      <c r="P44" s="176"/>
    </row>
    <row r="45" spans="1:16" x14ac:dyDescent="0.15">
      <c r="A45" s="176" t="s">
        <v>68</v>
      </c>
      <c r="B45" s="176">
        <f>'実質公債費比率（分子）の構造'!K$49</f>
        <v>2</v>
      </c>
      <c r="C45" s="176"/>
      <c r="D45" s="176"/>
      <c r="E45" s="176">
        <f>'実質公債費比率（分子）の構造'!L$49</f>
        <v>2</v>
      </c>
      <c r="F45" s="176"/>
      <c r="G45" s="176"/>
      <c r="H45" s="176">
        <f>'実質公債費比率（分子）の構造'!M$49</f>
        <v>1</v>
      </c>
      <c r="I45" s="176"/>
      <c r="J45" s="176"/>
      <c r="K45" s="176">
        <f>'実質公債費比率（分子）の構造'!N$49</f>
        <v>1</v>
      </c>
      <c r="L45" s="176"/>
      <c r="M45" s="176"/>
      <c r="N45" s="176">
        <f>'実質公債費比率（分子）の構造'!O$49</f>
        <v>1</v>
      </c>
      <c r="O45" s="176"/>
      <c r="P45" s="176"/>
    </row>
    <row r="46" spans="1:16" x14ac:dyDescent="0.15">
      <c r="A46" s="176" t="s">
        <v>69</v>
      </c>
      <c r="B46" s="176">
        <f>'実質公債費比率（分子）の構造'!K$48</f>
        <v>538</v>
      </c>
      <c r="C46" s="176"/>
      <c r="D46" s="176"/>
      <c r="E46" s="176">
        <f>'実質公債費比率（分子）の構造'!L$48</f>
        <v>507</v>
      </c>
      <c r="F46" s="176"/>
      <c r="G46" s="176"/>
      <c r="H46" s="176">
        <f>'実質公債費比率（分子）の構造'!M$48</f>
        <v>496</v>
      </c>
      <c r="I46" s="176"/>
      <c r="J46" s="176"/>
      <c r="K46" s="176">
        <f>'実質公債費比率（分子）の構造'!N$48</f>
        <v>458</v>
      </c>
      <c r="L46" s="176"/>
      <c r="M46" s="176"/>
      <c r="N46" s="176">
        <f>'実質公債費比率（分子）の構造'!O$48</f>
        <v>495</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2904</v>
      </c>
      <c r="C49" s="176"/>
      <c r="D49" s="176"/>
      <c r="E49" s="176">
        <f>'実質公債費比率（分子）の構造'!L$45</f>
        <v>2915</v>
      </c>
      <c r="F49" s="176"/>
      <c r="G49" s="176"/>
      <c r="H49" s="176">
        <f>'実質公債費比率（分子）の構造'!M$45</f>
        <v>3009</v>
      </c>
      <c r="I49" s="176"/>
      <c r="J49" s="176"/>
      <c r="K49" s="176">
        <f>'実質公債費比率（分子）の構造'!N$45</f>
        <v>2960</v>
      </c>
      <c r="L49" s="176"/>
      <c r="M49" s="176"/>
      <c r="N49" s="176">
        <f>'実質公債費比率（分子）の構造'!O$45</f>
        <v>2863</v>
      </c>
      <c r="O49" s="176"/>
      <c r="P49" s="176"/>
    </row>
    <row r="50" spans="1:16" x14ac:dyDescent="0.15">
      <c r="A50" s="176" t="s">
        <v>73</v>
      </c>
      <c r="B50" s="176" t="e">
        <f>NA()</f>
        <v>#N/A</v>
      </c>
      <c r="C50" s="176">
        <f>IF(ISNUMBER('実質公債費比率（分子）の構造'!K$53),'実質公債費比率（分子）の構造'!K$53,NA())</f>
        <v>156</v>
      </c>
      <c r="D50" s="176" t="e">
        <f>NA()</f>
        <v>#N/A</v>
      </c>
      <c r="E50" s="176" t="e">
        <f>NA()</f>
        <v>#N/A</v>
      </c>
      <c r="F50" s="176">
        <f>IF(ISNUMBER('実質公債費比率（分子）の構造'!L$53),'実質公債費比率（分子）の構造'!L$53,NA())</f>
        <v>487</v>
      </c>
      <c r="G50" s="176" t="e">
        <f>NA()</f>
        <v>#N/A</v>
      </c>
      <c r="H50" s="176" t="e">
        <f>NA()</f>
        <v>#N/A</v>
      </c>
      <c r="I50" s="176">
        <f>IF(ISNUMBER('実質公債費比率（分子）の構造'!M$53),'実質公債費比率（分子）の構造'!M$53,NA())</f>
        <v>565</v>
      </c>
      <c r="J50" s="176" t="e">
        <f>NA()</f>
        <v>#N/A</v>
      </c>
      <c r="K50" s="176" t="e">
        <f>NA()</f>
        <v>#N/A</v>
      </c>
      <c r="L50" s="176">
        <f>IF(ISNUMBER('実質公債費比率（分子）の構造'!N$53),'実質公債費比率（分子）の構造'!N$53,NA())</f>
        <v>509</v>
      </c>
      <c r="M50" s="176" t="e">
        <f>NA()</f>
        <v>#N/A</v>
      </c>
      <c r="N50" s="176" t="e">
        <f>NA()</f>
        <v>#N/A</v>
      </c>
      <c r="O50" s="176">
        <f>IF(ISNUMBER('実質公債費比率（分子）の構造'!O$53),'実質公債費比率（分子）の構造'!O$53,NA())</f>
        <v>496</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30474</v>
      </c>
      <c r="E56" s="175"/>
      <c r="F56" s="175"/>
      <c r="G56" s="175">
        <f>'将来負担比率（分子）の構造'!J$52</f>
        <v>30107</v>
      </c>
      <c r="H56" s="175"/>
      <c r="I56" s="175"/>
      <c r="J56" s="175">
        <f>'将来負担比率（分子）の構造'!K$52</f>
        <v>30033</v>
      </c>
      <c r="K56" s="175"/>
      <c r="L56" s="175"/>
      <c r="M56" s="175">
        <f>'将来負担比率（分子）の構造'!L$52</f>
        <v>29430</v>
      </c>
      <c r="N56" s="175"/>
      <c r="O56" s="175"/>
      <c r="P56" s="175">
        <f>'将来負担比率（分子）の構造'!M$52</f>
        <v>28040</v>
      </c>
    </row>
    <row r="57" spans="1:16" x14ac:dyDescent="0.15">
      <c r="A57" s="175" t="s">
        <v>44</v>
      </c>
      <c r="B57" s="175"/>
      <c r="C57" s="175"/>
      <c r="D57" s="175">
        <f>'将来負担比率（分子）の構造'!I$51</f>
        <v>6439</v>
      </c>
      <c r="E57" s="175"/>
      <c r="F57" s="175"/>
      <c r="G57" s="175">
        <f>'将来負担比率（分子）の構造'!J$51</f>
        <v>6438</v>
      </c>
      <c r="H57" s="175"/>
      <c r="I57" s="175"/>
      <c r="J57" s="175">
        <f>'将来負担比率（分子）の構造'!K$51</f>
        <v>6077</v>
      </c>
      <c r="K57" s="175"/>
      <c r="L57" s="175"/>
      <c r="M57" s="175">
        <f>'将来負担比率（分子）の構造'!L$51</f>
        <v>5821</v>
      </c>
      <c r="N57" s="175"/>
      <c r="O57" s="175"/>
      <c r="P57" s="175">
        <f>'将来負担比率（分子）の構造'!M$51</f>
        <v>5355</v>
      </c>
    </row>
    <row r="58" spans="1:16" x14ac:dyDescent="0.15">
      <c r="A58" s="175" t="s">
        <v>43</v>
      </c>
      <c r="B58" s="175"/>
      <c r="C58" s="175"/>
      <c r="D58" s="175">
        <f>'将来負担比率（分子）の構造'!I$50</f>
        <v>14892</v>
      </c>
      <c r="E58" s="175"/>
      <c r="F58" s="175"/>
      <c r="G58" s="175">
        <f>'将来負担比率（分子）の構造'!J$50</f>
        <v>13385</v>
      </c>
      <c r="H58" s="175"/>
      <c r="I58" s="175"/>
      <c r="J58" s="175">
        <f>'将来負担比率（分子）の構造'!K$50</f>
        <v>12802</v>
      </c>
      <c r="K58" s="175"/>
      <c r="L58" s="175"/>
      <c r="M58" s="175">
        <f>'将来負担比率（分子）の構造'!L$50</f>
        <v>12635</v>
      </c>
      <c r="N58" s="175"/>
      <c r="O58" s="175"/>
      <c r="P58" s="175">
        <f>'将来負担比率（分子）の構造'!M$50</f>
        <v>14822</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1111</v>
      </c>
      <c r="C62" s="175"/>
      <c r="D62" s="175"/>
      <c r="E62" s="175">
        <f>'将来負担比率（分子）の構造'!J$45</f>
        <v>816</v>
      </c>
      <c r="F62" s="175"/>
      <c r="G62" s="175"/>
      <c r="H62" s="175">
        <f>'将来負担比率（分子）の構造'!K$45</f>
        <v>465</v>
      </c>
      <c r="I62" s="175"/>
      <c r="J62" s="175"/>
      <c r="K62" s="175">
        <f>'将来負担比率（分子）の構造'!L$45</f>
        <v>304</v>
      </c>
      <c r="L62" s="175"/>
      <c r="M62" s="175"/>
      <c r="N62" s="175">
        <f>'将来負担比率（分子）の構造'!M$45</f>
        <v>174</v>
      </c>
      <c r="O62" s="175"/>
      <c r="P62" s="175"/>
    </row>
    <row r="63" spans="1:16" x14ac:dyDescent="0.15">
      <c r="A63" s="175" t="s">
        <v>36</v>
      </c>
      <c r="B63" s="175">
        <f>'将来負担比率（分子）の構造'!I$44</f>
        <v>3744</v>
      </c>
      <c r="C63" s="175"/>
      <c r="D63" s="175"/>
      <c r="E63" s="175">
        <f>'将来負担比率（分子）の構造'!J$44</f>
        <v>3481</v>
      </c>
      <c r="F63" s="175"/>
      <c r="G63" s="175"/>
      <c r="H63" s="175">
        <f>'将来負担比率（分子）の構造'!K$44</f>
        <v>3193</v>
      </c>
      <c r="I63" s="175"/>
      <c r="J63" s="175"/>
      <c r="K63" s="175">
        <f>'将来負担比率（分子）の構造'!L$44</f>
        <v>2816</v>
      </c>
      <c r="L63" s="175"/>
      <c r="M63" s="175"/>
      <c r="N63" s="175">
        <f>'将来負担比率（分子）の構造'!M$44</f>
        <v>2439</v>
      </c>
      <c r="O63" s="175"/>
      <c r="P63" s="175"/>
    </row>
    <row r="64" spans="1:16" x14ac:dyDescent="0.15">
      <c r="A64" s="175" t="s">
        <v>35</v>
      </c>
      <c r="B64" s="175">
        <f>'将来負担比率（分子）の構造'!I$43</f>
        <v>3690</v>
      </c>
      <c r="C64" s="175"/>
      <c r="D64" s="175"/>
      <c r="E64" s="175">
        <f>'将来負担比率（分子）の構造'!J$43</f>
        <v>3608</v>
      </c>
      <c r="F64" s="175"/>
      <c r="G64" s="175"/>
      <c r="H64" s="175">
        <f>'将来負担比率（分子）の構造'!K$43</f>
        <v>3450</v>
      </c>
      <c r="I64" s="175"/>
      <c r="J64" s="175"/>
      <c r="K64" s="175">
        <f>'将来負担比率（分子）の構造'!L$43</f>
        <v>3272</v>
      </c>
      <c r="L64" s="175"/>
      <c r="M64" s="175"/>
      <c r="N64" s="175">
        <f>'将来負担比率（分子）の構造'!M$43</f>
        <v>3033</v>
      </c>
      <c r="O64" s="175"/>
      <c r="P64" s="175"/>
    </row>
    <row r="65" spans="1:16" x14ac:dyDescent="0.15">
      <c r="A65" s="175" t="s">
        <v>34</v>
      </c>
      <c r="B65" s="175">
        <f>'将来負担比率（分子）の構造'!I$42</f>
        <v>376</v>
      </c>
      <c r="C65" s="175"/>
      <c r="D65" s="175"/>
      <c r="E65" s="175">
        <f>'将来負担比率（分子）の構造'!J$42</f>
        <v>573</v>
      </c>
      <c r="F65" s="175"/>
      <c r="G65" s="175"/>
      <c r="H65" s="175">
        <f>'将来負担比率（分子）の構造'!K$42</f>
        <v>445</v>
      </c>
      <c r="I65" s="175"/>
      <c r="J65" s="175"/>
      <c r="K65" s="175">
        <f>'将来負担比率（分子）の構造'!L$42</f>
        <v>458</v>
      </c>
      <c r="L65" s="175"/>
      <c r="M65" s="175"/>
      <c r="N65" s="175">
        <f>'将来負担比率（分子）の構造'!M$42</f>
        <v>556</v>
      </c>
      <c r="O65" s="175"/>
      <c r="P65" s="175"/>
    </row>
    <row r="66" spans="1:16" x14ac:dyDescent="0.15">
      <c r="A66" s="175" t="s">
        <v>33</v>
      </c>
      <c r="B66" s="175">
        <f>'将来負担比率（分子）の構造'!I$41</f>
        <v>22436</v>
      </c>
      <c r="C66" s="175"/>
      <c r="D66" s="175"/>
      <c r="E66" s="175">
        <f>'将来負担比率（分子）の構造'!J$41</f>
        <v>21912</v>
      </c>
      <c r="F66" s="175"/>
      <c r="G66" s="175"/>
      <c r="H66" s="175">
        <f>'将来負担比率（分子）の構造'!K$41</f>
        <v>22131</v>
      </c>
      <c r="I66" s="175"/>
      <c r="J66" s="175"/>
      <c r="K66" s="175">
        <f>'将来負担比率（分子）の構造'!L$41</f>
        <v>20162</v>
      </c>
      <c r="L66" s="175"/>
      <c r="M66" s="175"/>
      <c r="N66" s="175">
        <f>'将来負担比率（分子）の構造'!M$41</f>
        <v>18693</v>
      </c>
      <c r="O66" s="175"/>
      <c r="P66" s="175"/>
    </row>
    <row r="67" spans="1:16" x14ac:dyDescent="0.15">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3851</v>
      </c>
      <c r="C72" s="179">
        <f>基金残高に係る経年分析!G55</f>
        <v>3389</v>
      </c>
      <c r="D72" s="179">
        <f>基金残高に係る経年分析!H55</f>
        <v>4265</v>
      </c>
    </row>
    <row r="73" spans="1:16" x14ac:dyDescent="0.15">
      <c r="A73" s="178" t="s">
        <v>80</v>
      </c>
      <c r="B73" s="179" t="str">
        <f>基金残高に係る経年分析!F56</f>
        <v>-</v>
      </c>
      <c r="C73" s="179" t="str">
        <f>基金残高に係る経年分析!G56</f>
        <v>-</v>
      </c>
      <c r="D73" s="179" t="str">
        <f>基金残高に係る経年分析!H56</f>
        <v>-</v>
      </c>
    </row>
    <row r="74" spans="1:16" x14ac:dyDescent="0.15">
      <c r="A74" s="178" t="s">
        <v>81</v>
      </c>
      <c r="B74" s="179">
        <f>基金残高に係る経年分析!F57</f>
        <v>8945</v>
      </c>
      <c r="C74" s="179">
        <f>基金残高に係る経年分析!G57</f>
        <v>9240</v>
      </c>
      <c r="D74" s="179">
        <f>基金残高に係る経年分析!H57</f>
        <v>10563</v>
      </c>
    </row>
  </sheetData>
  <sheetProtection algorithmName="SHA-512" hashValue="qN3/t9SLeYUgSx2ojdUy5btMgIsDxZeLTCsvQ1HLOIZ8s4NeZ3MxyQViM8TPwVH8TJLFv1HhdZIave94p0LM0g==" saltValue="F+Dytex8nie7Xisieaz0Ng=="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213</v>
      </c>
      <c r="DI1" s="718"/>
      <c r="DJ1" s="718"/>
      <c r="DK1" s="718"/>
      <c r="DL1" s="718"/>
      <c r="DM1" s="718"/>
      <c r="DN1" s="719"/>
      <c r="DO1" s="214"/>
      <c r="DP1" s="717" t="s">
        <v>214</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215</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3" t="s">
        <v>216</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217</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218</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15">
      <c r="B4" s="673" t="s">
        <v>1</v>
      </c>
      <c r="C4" s="674"/>
      <c r="D4" s="674"/>
      <c r="E4" s="674"/>
      <c r="F4" s="674"/>
      <c r="G4" s="674"/>
      <c r="H4" s="674"/>
      <c r="I4" s="674"/>
      <c r="J4" s="674"/>
      <c r="K4" s="674"/>
      <c r="L4" s="674"/>
      <c r="M4" s="674"/>
      <c r="N4" s="674"/>
      <c r="O4" s="674"/>
      <c r="P4" s="674"/>
      <c r="Q4" s="675"/>
      <c r="R4" s="673" t="s">
        <v>219</v>
      </c>
      <c r="S4" s="674"/>
      <c r="T4" s="674"/>
      <c r="U4" s="674"/>
      <c r="V4" s="674"/>
      <c r="W4" s="674"/>
      <c r="X4" s="674"/>
      <c r="Y4" s="675"/>
      <c r="Z4" s="673" t="s">
        <v>220</v>
      </c>
      <c r="AA4" s="674"/>
      <c r="AB4" s="674"/>
      <c r="AC4" s="675"/>
      <c r="AD4" s="673" t="s">
        <v>221</v>
      </c>
      <c r="AE4" s="674"/>
      <c r="AF4" s="674"/>
      <c r="AG4" s="674"/>
      <c r="AH4" s="674"/>
      <c r="AI4" s="674"/>
      <c r="AJ4" s="674"/>
      <c r="AK4" s="675"/>
      <c r="AL4" s="673" t="s">
        <v>220</v>
      </c>
      <c r="AM4" s="674"/>
      <c r="AN4" s="674"/>
      <c r="AO4" s="675"/>
      <c r="AP4" s="720" t="s">
        <v>222</v>
      </c>
      <c r="AQ4" s="720"/>
      <c r="AR4" s="720"/>
      <c r="AS4" s="720"/>
      <c r="AT4" s="720"/>
      <c r="AU4" s="720"/>
      <c r="AV4" s="720"/>
      <c r="AW4" s="720"/>
      <c r="AX4" s="720"/>
      <c r="AY4" s="720"/>
      <c r="AZ4" s="720"/>
      <c r="BA4" s="720"/>
      <c r="BB4" s="720"/>
      <c r="BC4" s="720"/>
      <c r="BD4" s="720"/>
      <c r="BE4" s="720"/>
      <c r="BF4" s="720"/>
      <c r="BG4" s="720" t="s">
        <v>223</v>
      </c>
      <c r="BH4" s="720"/>
      <c r="BI4" s="720"/>
      <c r="BJ4" s="720"/>
      <c r="BK4" s="720"/>
      <c r="BL4" s="720"/>
      <c r="BM4" s="720"/>
      <c r="BN4" s="720"/>
      <c r="BO4" s="720" t="s">
        <v>220</v>
      </c>
      <c r="BP4" s="720"/>
      <c r="BQ4" s="720"/>
      <c r="BR4" s="720"/>
      <c r="BS4" s="720" t="s">
        <v>224</v>
      </c>
      <c r="BT4" s="720"/>
      <c r="BU4" s="720"/>
      <c r="BV4" s="720"/>
      <c r="BW4" s="720"/>
      <c r="BX4" s="720"/>
      <c r="BY4" s="720"/>
      <c r="BZ4" s="720"/>
      <c r="CA4" s="720"/>
      <c r="CB4" s="720"/>
      <c r="CD4" s="673" t="s">
        <v>225</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15">
      <c r="B5" s="679" t="s">
        <v>226</v>
      </c>
      <c r="C5" s="680"/>
      <c r="D5" s="680"/>
      <c r="E5" s="680"/>
      <c r="F5" s="680"/>
      <c r="G5" s="680"/>
      <c r="H5" s="680"/>
      <c r="I5" s="680"/>
      <c r="J5" s="680"/>
      <c r="K5" s="680"/>
      <c r="L5" s="680"/>
      <c r="M5" s="680"/>
      <c r="N5" s="680"/>
      <c r="O5" s="680"/>
      <c r="P5" s="680"/>
      <c r="Q5" s="681"/>
      <c r="R5" s="676">
        <v>14372710</v>
      </c>
      <c r="S5" s="677"/>
      <c r="T5" s="677"/>
      <c r="U5" s="677"/>
      <c r="V5" s="677"/>
      <c r="W5" s="677"/>
      <c r="X5" s="677"/>
      <c r="Y5" s="702"/>
      <c r="Z5" s="715">
        <v>33.799999999999997</v>
      </c>
      <c r="AA5" s="715"/>
      <c r="AB5" s="715"/>
      <c r="AC5" s="715"/>
      <c r="AD5" s="716">
        <v>13506108</v>
      </c>
      <c r="AE5" s="716"/>
      <c r="AF5" s="716"/>
      <c r="AG5" s="716"/>
      <c r="AH5" s="716"/>
      <c r="AI5" s="716"/>
      <c r="AJ5" s="716"/>
      <c r="AK5" s="716"/>
      <c r="AL5" s="703">
        <v>66.599999999999994</v>
      </c>
      <c r="AM5" s="685"/>
      <c r="AN5" s="685"/>
      <c r="AO5" s="704"/>
      <c r="AP5" s="679" t="s">
        <v>227</v>
      </c>
      <c r="AQ5" s="680"/>
      <c r="AR5" s="680"/>
      <c r="AS5" s="680"/>
      <c r="AT5" s="680"/>
      <c r="AU5" s="680"/>
      <c r="AV5" s="680"/>
      <c r="AW5" s="680"/>
      <c r="AX5" s="680"/>
      <c r="AY5" s="680"/>
      <c r="AZ5" s="680"/>
      <c r="BA5" s="680"/>
      <c r="BB5" s="680"/>
      <c r="BC5" s="680"/>
      <c r="BD5" s="680"/>
      <c r="BE5" s="680"/>
      <c r="BF5" s="681"/>
      <c r="BG5" s="621">
        <v>13506108</v>
      </c>
      <c r="BH5" s="622"/>
      <c r="BI5" s="622"/>
      <c r="BJ5" s="622"/>
      <c r="BK5" s="622"/>
      <c r="BL5" s="622"/>
      <c r="BM5" s="622"/>
      <c r="BN5" s="623"/>
      <c r="BO5" s="659">
        <v>94</v>
      </c>
      <c r="BP5" s="659"/>
      <c r="BQ5" s="659"/>
      <c r="BR5" s="659"/>
      <c r="BS5" s="660">
        <v>185854</v>
      </c>
      <c r="BT5" s="660"/>
      <c r="BU5" s="660"/>
      <c r="BV5" s="660"/>
      <c r="BW5" s="660"/>
      <c r="BX5" s="660"/>
      <c r="BY5" s="660"/>
      <c r="BZ5" s="660"/>
      <c r="CA5" s="660"/>
      <c r="CB5" s="700"/>
      <c r="CD5" s="673" t="s">
        <v>222</v>
      </c>
      <c r="CE5" s="674"/>
      <c r="CF5" s="674"/>
      <c r="CG5" s="674"/>
      <c r="CH5" s="674"/>
      <c r="CI5" s="674"/>
      <c r="CJ5" s="674"/>
      <c r="CK5" s="674"/>
      <c r="CL5" s="674"/>
      <c r="CM5" s="674"/>
      <c r="CN5" s="674"/>
      <c r="CO5" s="674"/>
      <c r="CP5" s="674"/>
      <c r="CQ5" s="675"/>
      <c r="CR5" s="673" t="s">
        <v>228</v>
      </c>
      <c r="CS5" s="674"/>
      <c r="CT5" s="674"/>
      <c r="CU5" s="674"/>
      <c r="CV5" s="674"/>
      <c r="CW5" s="674"/>
      <c r="CX5" s="674"/>
      <c r="CY5" s="675"/>
      <c r="CZ5" s="673" t="s">
        <v>220</v>
      </c>
      <c r="DA5" s="674"/>
      <c r="DB5" s="674"/>
      <c r="DC5" s="675"/>
      <c r="DD5" s="673" t="s">
        <v>229</v>
      </c>
      <c r="DE5" s="674"/>
      <c r="DF5" s="674"/>
      <c r="DG5" s="674"/>
      <c r="DH5" s="674"/>
      <c r="DI5" s="674"/>
      <c r="DJ5" s="674"/>
      <c r="DK5" s="674"/>
      <c r="DL5" s="674"/>
      <c r="DM5" s="674"/>
      <c r="DN5" s="674"/>
      <c r="DO5" s="674"/>
      <c r="DP5" s="675"/>
      <c r="DQ5" s="673" t="s">
        <v>230</v>
      </c>
      <c r="DR5" s="674"/>
      <c r="DS5" s="674"/>
      <c r="DT5" s="674"/>
      <c r="DU5" s="674"/>
      <c r="DV5" s="674"/>
      <c r="DW5" s="674"/>
      <c r="DX5" s="674"/>
      <c r="DY5" s="674"/>
      <c r="DZ5" s="674"/>
      <c r="EA5" s="674"/>
      <c r="EB5" s="674"/>
      <c r="EC5" s="675"/>
    </row>
    <row r="6" spans="2:143" ht="11.25" customHeight="1" x14ac:dyDescent="0.15">
      <c r="B6" s="618" t="s">
        <v>231</v>
      </c>
      <c r="C6" s="619"/>
      <c r="D6" s="619"/>
      <c r="E6" s="619"/>
      <c r="F6" s="619"/>
      <c r="G6" s="619"/>
      <c r="H6" s="619"/>
      <c r="I6" s="619"/>
      <c r="J6" s="619"/>
      <c r="K6" s="619"/>
      <c r="L6" s="619"/>
      <c r="M6" s="619"/>
      <c r="N6" s="619"/>
      <c r="O6" s="619"/>
      <c r="P6" s="619"/>
      <c r="Q6" s="620"/>
      <c r="R6" s="621">
        <v>291364</v>
      </c>
      <c r="S6" s="622"/>
      <c r="T6" s="622"/>
      <c r="U6" s="622"/>
      <c r="V6" s="622"/>
      <c r="W6" s="622"/>
      <c r="X6" s="622"/>
      <c r="Y6" s="623"/>
      <c r="Z6" s="659">
        <v>0.7</v>
      </c>
      <c r="AA6" s="659"/>
      <c r="AB6" s="659"/>
      <c r="AC6" s="659"/>
      <c r="AD6" s="660">
        <v>291364</v>
      </c>
      <c r="AE6" s="660"/>
      <c r="AF6" s="660"/>
      <c r="AG6" s="660"/>
      <c r="AH6" s="660"/>
      <c r="AI6" s="660"/>
      <c r="AJ6" s="660"/>
      <c r="AK6" s="660"/>
      <c r="AL6" s="624">
        <v>1.4</v>
      </c>
      <c r="AM6" s="625"/>
      <c r="AN6" s="625"/>
      <c r="AO6" s="661"/>
      <c r="AP6" s="618" t="s">
        <v>232</v>
      </c>
      <c r="AQ6" s="619"/>
      <c r="AR6" s="619"/>
      <c r="AS6" s="619"/>
      <c r="AT6" s="619"/>
      <c r="AU6" s="619"/>
      <c r="AV6" s="619"/>
      <c r="AW6" s="619"/>
      <c r="AX6" s="619"/>
      <c r="AY6" s="619"/>
      <c r="AZ6" s="619"/>
      <c r="BA6" s="619"/>
      <c r="BB6" s="619"/>
      <c r="BC6" s="619"/>
      <c r="BD6" s="619"/>
      <c r="BE6" s="619"/>
      <c r="BF6" s="620"/>
      <c r="BG6" s="621">
        <v>13506108</v>
      </c>
      <c r="BH6" s="622"/>
      <c r="BI6" s="622"/>
      <c r="BJ6" s="622"/>
      <c r="BK6" s="622"/>
      <c r="BL6" s="622"/>
      <c r="BM6" s="622"/>
      <c r="BN6" s="623"/>
      <c r="BO6" s="659">
        <v>94</v>
      </c>
      <c r="BP6" s="659"/>
      <c r="BQ6" s="659"/>
      <c r="BR6" s="659"/>
      <c r="BS6" s="660">
        <v>185854</v>
      </c>
      <c r="BT6" s="660"/>
      <c r="BU6" s="660"/>
      <c r="BV6" s="660"/>
      <c r="BW6" s="660"/>
      <c r="BX6" s="660"/>
      <c r="BY6" s="660"/>
      <c r="BZ6" s="660"/>
      <c r="CA6" s="660"/>
      <c r="CB6" s="700"/>
      <c r="CD6" s="679" t="s">
        <v>233</v>
      </c>
      <c r="CE6" s="680"/>
      <c r="CF6" s="680"/>
      <c r="CG6" s="680"/>
      <c r="CH6" s="680"/>
      <c r="CI6" s="680"/>
      <c r="CJ6" s="680"/>
      <c r="CK6" s="680"/>
      <c r="CL6" s="680"/>
      <c r="CM6" s="680"/>
      <c r="CN6" s="680"/>
      <c r="CO6" s="680"/>
      <c r="CP6" s="680"/>
      <c r="CQ6" s="681"/>
      <c r="CR6" s="621">
        <v>246621</v>
      </c>
      <c r="CS6" s="622"/>
      <c r="CT6" s="622"/>
      <c r="CU6" s="622"/>
      <c r="CV6" s="622"/>
      <c r="CW6" s="622"/>
      <c r="CX6" s="622"/>
      <c r="CY6" s="623"/>
      <c r="CZ6" s="703">
        <v>0.6</v>
      </c>
      <c r="DA6" s="685"/>
      <c r="DB6" s="685"/>
      <c r="DC6" s="705"/>
      <c r="DD6" s="627">
        <v>935</v>
      </c>
      <c r="DE6" s="622"/>
      <c r="DF6" s="622"/>
      <c r="DG6" s="622"/>
      <c r="DH6" s="622"/>
      <c r="DI6" s="622"/>
      <c r="DJ6" s="622"/>
      <c r="DK6" s="622"/>
      <c r="DL6" s="622"/>
      <c r="DM6" s="622"/>
      <c r="DN6" s="622"/>
      <c r="DO6" s="622"/>
      <c r="DP6" s="623"/>
      <c r="DQ6" s="627">
        <v>246621</v>
      </c>
      <c r="DR6" s="622"/>
      <c r="DS6" s="622"/>
      <c r="DT6" s="622"/>
      <c r="DU6" s="622"/>
      <c r="DV6" s="622"/>
      <c r="DW6" s="622"/>
      <c r="DX6" s="622"/>
      <c r="DY6" s="622"/>
      <c r="DZ6" s="622"/>
      <c r="EA6" s="622"/>
      <c r="EB6" s="622"/>
      <c r="EC6" s="658"/>
    </row>
    <row r="7" spans="2:143" ht="11.25" customHeight="1" x14ac:dyDescent="0.15">
      <c r="B7" s="618" t="s">
        <v>234</v>
      </c>
      <c r="C7" s="619"/>
      <c r="D7" s="619"/>
      <c r="E7" s="619"/>
      <c r="F7" s="619"/>
      <c r="G7" s="619"/>
      <c r="H7" s="619"/>
      <c r="I7" s="619"/>
      <c r="J7" s="619"/>
      <c r="K7" s="619"/>
      <c r="L7" s="619"/>
      <c r="M7" s="619"/>
      <c r="N7" s="619"/>
      <c r="O7" s="619"/>
      <c r="P7" s="619"/>
      <c r="Q7" s="620"/>
      <c r="R7" s="621">
        <v>4290</v>
      </c>
      <c r="S7" s="622"/>
      <c r="T7" s="622"/>
      <c r="U7" s="622"/>
      <c r="V7" s="622"/>
      <c r="W7" s="622"/>
      <c r="X7" s="622"/>
      <c r="Y7" s="623"/>
      <c r="Z7" s="659">
        <v>0</v>
      </c>
      <c r="AA7" s="659"/>
      <c r="AB7" s="659"/>
      <c r="AC7" s="659"/>
      <c r="AD7" s="660">
        <v>4290</v>
      </c>
      <c r="AE7" s="660"/>
      <c r="AF7" s="660"/>
      <c r="AG7" s="660"/>
      <c r="AH7" s="660"/>
      <c r="AI7" s="660"/>
      <c r="AJ7" s="660"/>
      <c r="AK7" s="660"/>
      <c r="AL7" s="624">
        <v>0</v>
      </c>
      <c r="AM7" s="625"/>
      <c r="AN7" s="625"/>
      <c r="AO7" s="661"/>
      <c r="AP7" s="618" t="s">
        <v>235</v>
      </c>
      <c r="AQ7" s="619"/>
      <c r="AR7" s="619"/>
      <c r="AS7" s="619"/>
      <c r="AT7" s="619"/>
      <c r="AU7" s="619"/>
      <c r="AV7" s="619"/>
      <c r="AW7" s="619"/>
      <c r="AX7" s="619"/>
      <c r="AY7" s="619"/>
      <c r="AZ7" s="619"/>
      <c r="BA7" s="619"/>
      <c r="BB7" s="619"/>
      <c r="BC7" s="619"/>
      <c r="BD7" s="619"/>
      <c r="BE7" s="619"/>
      <c r="BF7" s="620"/>
      <c r="BG7" s="621">
        <v>6952816</v>
      </c>
      <c r="BH7" s="622"/>
      <c r="BI7" s="622"/>
      <c r="BJ7" s="622"/>
      <c r="BK7" s="622"/>
      <c r="BL7" s="622"/>
      <c r="BM7" s="622"/>
      <c r="BN7" s="623"/>
      <c r="BO7" s="659">
        <v>48.4</v>
      </c>
      <c r="BP7" s="659"/>
      <c r="BQ7" s="659"/>
      <c r="BR7" s="659"/>
      <c r="BS7" s="660">
        <v>185854</v>
      </c>
      <c r="BT7" s="660"/>
      <c r="BU7" s="660"/>
      <c r="BV7" s="660"/>
      <c r="BW7" s="660"/>
      <c r="BX7" s="660"/>
      <c r="BY7" s="660"/>
      <c r="BZ7" s="660"/>
      <c r="CA7" s="660"/>
      <c r="CB7" s="700"/>
      <c r="CD7" s="618" t="s">
        <v>236</v>
      </c>
      <c r="CE7" s="619"/>
      <c r="CF7" s="619"/>
      <c r="CG7" s="619"/>
      <c r="CH7" s="619"/>
      <c r="CI7" s="619"/>
      <c r="CJ7" s="619"/>
      <c r="CK7" s="619"/>
      <c r="CL7" s="619"/>
      <c r="CM7" s="619"/>
      <c r="CN7" s="619"/>
      <c r="CO7" s="619"/>
      <c r="CP7" s="619"/>
      <c r="CQ7" s="620"/>
      <c r="CR7" s="621">
        <v>9311773</v>
      </c>
      <c r="CS7" s="622"/>
      <c r="CT7" s="622"/>
      <c r="CU7" s="622"/>
      <c r="CV7" s="622"/>
      <c r="CW7" s="622"/>
      <c r="CX7" s="622"/>
      <c r="CY7" s="623"/>
      <c r="CZ7" s="659">
        <v>22.7</v>
      </c>
      <c r="DA7" s="659"/>
      <c r="DB7" s="659"/>
      <c r="DC7" s="659"/>
      <c r="DD7" s="627">
        <v>474281</v>
      </c>
      <c r="DE7" s="622"/>
      <c r="DF7" s="622"/>
      <c r="DG7" s="622"/>
      <c r="DH7" s="622"/>
      <c r="DI7" s="622"/>
      <c r="DJ7" s="622"/>
      <c r="DK7" s="622"/>
      <c r="DL7" s="622"/>
      <c r="DM7" s="622"/>
      <c r="DN7" s="622"/>
      <c r="DO7" s="622"/>
      <c r="DP7" s="623"/>
      <c r="DQ7" s="627">
        <v>6604006</v>
      </c>
      <c r="DR7" s="622"/>
      <c r="DS7" s="622"/>
      <c r="DT7" s="622"/>
      <c r="DU7" s="622"/>
      <c r="DV7" s="622"/>
      <c r="DW7" s="622"/>
      <c r="DX7" s="622"/>
      <c r="DY7" s="622"/>
      <c r="DZ7" s="622"/>
      <c r="EA7" s="622"/>
      <c r="EB7" s="622"/>
      <c r="EC7" s="658"/>
    </row>
    <row r="8" spans="2:143" ht="11.25" customHeight="1" x14ac:dyDescent="0.15">
      <c r="B8" s="618" t="s">
        <v>237</v>
      </c>
      <c r="C8" s="619"/>
      <c r="D8" s="619"/>
      <c r="E8" s="619"/>
      <c r="F8" s="619"/>
      <c r="G8" s="619"/>
      <c r="H8" s="619"/>
      <c r="I8" s="619"/>
      <c r="J8" s="619"/>
      <c r="K8" s="619"/>
      <c r="L8" s="619"/>
      <c r="M8" s="619"/>
      <c r="N8" s="619"/>
      <c r="O8" s="619"/>
      <c r="P8" s="619"/>
      <c r="Q8" s="620"/>
      <c r="R8" s="621">
        <v>69292</v>
      </c>
      <c r="S8" s="622"/>
      <c r="T8" s="622"/>
      <c r="U8" s="622"/>
      <c r="V8" s="622"/>
      <c r="W8" s="622"/>
      <c r="X8" s="622"/>
      <c r="Y8" s="623"/>
      <c r="Z8" s="659">
        <v>0.2</v>
      </c>
      <c r="AA8" s="659"/>
      <c r="AB8" s="659"/>
      <c r="AC8" s="659"/>
      <c r="AD8" s="660">
        <v>69292</v>
      </c>
      <c r="AE8" s="660"/>
      <c r="AF8" s="660"/>
      <c r="AG8" s="660"/>
      <c r="AH8" s="660"/>
      <c r="AI8" s="660"/>
      <c r="AJ8" s="660"/>
      <c r="AK8" s="660"/>
      <c r="AL8" s="624">
        <v>0.3</v>
      </c>
      <c r="AM8" s="625"/>
      <c r="AN8" s="625"/>
      <c r="AO8" s="661"/>
      <c r="AP8" s="618" t="s">
        <v>238</v>
      </c>
      <c r="AQ8" s="619"/>
      <c r="AR8" s="619"/>
      <c r="AS8" s="619"/>
      <c r="AT8" s="619"/>
      <c r="AU8" s="619"/>
      <c r="AV8" s="619"/>
      <c r="AW8" s="619"/>
      <c r="AX8" s="619"/>
      <c r="AY8" s="619"/>
      <c r="AZ8" s="619"/>
      <c r="BA8" s="619"/>
      <c r="BB8" s="619"/>
      <c r="BC8" s="619"/>
      <c r="BD8" s="619"/>
      <c r="BE8" s="619"/>
      <c r="BF8" s="620"/>
      <c r="BG8" s="621">
        <v>178658</v>
      </c>
      <c r="BH8" s="622"/>
      <c r="BI8" s="622"/>
      <c r="BJ8" s="622"/>
      <c r="BK8" s="622"/>
      <c r="BL8" s="622"/>
      <c r="BM8" s="622"/>
      <c r="BN8" s="623"/>
      <c r="BO8" s="659">
        <v>1.2</v>
      </c>
      <c r="BP8" s="659"/>
      <c r="BQ8" s="659"/>
      <c r="BR8" s="659"/>
      <c r="BS8" s="660" t="s">
        <v>239</v>
      </c>
      <c r="BT8" s="660"/>
      <c r="BU8" s="660"/>
      <c r="BV8" s="660"/>
      <c r="BW8" s="660"/>
      <c r="BX8" s="660"/>
      <c r="BY8" s="660"/>
      <c r="BZ8" s="660"/>
      <c r="CA8" s="660"/>
      <c r="CB8" s="700"/>
      <c r="CD8" s="618" t="s">
        <v>240</v>
      </c>
      <c r="CE8" s="619"/>
      <c r="CF8" s="619"/>
      <c r="CG8" s="619"/>
      <c r="CH8" s="619"/>
      <c r="CI8" s="619"/>
      <c r="CJ8" s="619"/>
      <c r="CK8" s="619"/>
      <c r="CL8" s="619"/>
      <c r="CM8" s="619"/>
      <c r="CN8" s="619"/>
      <c r="CO8" s="619"/>
      <c r="CP8" s="619"/>
      <c r="CQ8" s="620"/>
      <c r="CR8" s="621">
        <v>17350695</v>
      </c>
      <c r="CS8" s="622"/>
      <c r="CT8" s="622"/>
      <c r="CU8" s="622"/>
      <c r="CV8" s="622"/>
      <c r="CW8" s="622"/>
      <c r="CX8" s="622"/>
      <c r="CY8" s="623"/>
      <c r="CZ8" s="659">
        <v>42.3</v>
      </c>
      <c r="DA8" s="659"/>
      <c r="DB8" s="659"/>
      <c r="DC8" s="659"/>
      <c r="DD8" s="627">
        <v>73406</v>
      </c>
      <c r="DE8" s="622"/>
      <c r="DF8" s="622"/>
      <c r="DG8" s="622"/>
      <c r="DH8" s="622"/>
      <c r="DI8" s="622"/>
      <c r="DJ8" s="622"/>
      <c r="DK8" s="622"/>
      <c r="DL8" s="622"/>
      <c r="DM8" s="622"/>
      <c r="DN8" s="622"/>
      <c r="DO8" s="622"/>
      <c r="DP8" s="623"/>
      <c r="DQ8" s="627">
        <v>7263904</v>
      </c>
      <c r="DR8" s="622"/>
      <c r="DS8" s="622"/>
      <c r="DT8" s="622"/>
      <c r="DU8" s="622"/>
      <c r="DV8" s="622"/>
      <c r="DW8" s="622"/>
      <c r="DX8" s="622"/>
      <c r="DY8" s="622"/>
      <c r="DZ8" s="622"/>
      <c r="EA8" s="622"/>
      <c r="EB8" s="622"/>
      <c r="EC8" s="658"/>
    </row>
    <row r="9" spans="2:143" ht="11.25" customHeight="1" x14ac:dyDescent="0.15">
      <c r="B9" s="618" t="s">
        <v>241</v>
      </c>
      <c r="C9" s="619"/>
      <c r="D9" s="619"/>
      <c r="E9" s="619"/>
      <c r="F9" s="619"/>
      <c r="G9" s="619"/>
      <c r="H9" s="619"/>
      <c r="I9" s="619"/>
      <c r="J9" s="619"/>
      <c r="K9" s="619"/>
      <c r="L9" s="619"/>
      <c r="M9" s="619"/>
      <c r="N9" s="619"/>
      <c r="O9" s="619"/>
      <c r="P9" s="619"/>
      <c r="Q9" s="620"/>
      <c r="R9" s="621">
        <v>57658</v>
      </c>
      <c r="S9" s="622"/>
      <c r="T9" s="622"/>
      <c r="U9" s="622"/>
      <c r="V9" s="622"/>
      <c r="W9" s="622"/>
      <c r="X9" s="622"/>
      <c r="Y9" s="623"/>
      <c r="Z9" s="659">
        <v>0.1</v>
      </c>
      <c r="AA9" s="659"/>
      <c r="AB9" s="659"/>
      <c r="AC9" s="659"/>
      <c r="AD9" s="660">
        <v>57658</v>
      </c>
      <c r="AE9" s="660"/>
      <c r="AF9" s="660"/>
      <c r="AG9" s="660"/>
      <c r="AH9" s="660"/>
      <c r="AI9" s="660"/>
      <c r="AJ9" s="660"/>
      <c r="AK9" s="660"/>
      <c r="AL9" s="624">
        <v>0.3</v>
      </c>
      <c r="AM9" s="625"/>
      <c r="AN9" s="625"/>
      <c r="AO9" s="661"/>
      <c r="AP9" s="618" t="s">
        <v>242</v>
      </c>
      <c r="AQ9" s="619"/>
      <c r="AR9" s="619"/>
      <c r="AS9" s="619"/>
      <c r="AT9" s="619"/>
      <c r="AU9" s="619"/>
      <c r="AV9" s="619"/>
      <c r="AW9" s="619"/>
      <c r="AX9" s="619"/>
      <c r="AY9" s="619"/>
      <c r="AZ9" s="619"/>
      <c r="BA9" s="619"/>
      <c r="BB9" s="619"/>
      <c r="BC9" s="619"/>
      <c r="BD9" s="619"/>
      <c r="BE9" s="619"/>
      <c r="BF9" s="620"/>
      <c r="BG9" s="621">
        <v>5930101</v>
      </c>
      <c r="BH9" s="622"/>
      <c r="BI9" s="622"/>
      <c r="BJ9" s="622"/>
      <c r="BK9" s="622"/>
      <c r="BL9" s="622"/>
      <c r="BM9" s="622"/>
      <c r="BN9" s="623"/>
      <c r="BO9" s="659">
        <v>41.3</v>
      </c>
      <c r="BP9" s="659"/>
      <c r="BQ9" s="659"/>
      <c r="BR9" s="659"/>
      <c r="BS9" s="660" t="s">
        <v>243</v>
      </c>
      <c r="BT9" s="660"/>
      <c r="BU9" s="660"/>
      <c r="BV9" s="660"/>
      <c r="BW9" s="660"/>
      <c r="BX9" s="660"/>
      <c r="BY9" s="660"/>
      <c r="BZ9" s="660"/>
      <c r="CA9" s="660"/>
      <c r="CB9" s="700"/>
      <c r="CD9" s="618" t="s">
        <v>244</v>
      </c>
      <c r="CE9" s="619"/>
      <c r="CF9" s="619"/>
      <c r="CG9" s="619"/>
      <c r="CH9" s="619"/>
      <c r="CI9" s="619"/>
      <c r="CJ9" s="619"/>
      <c r="CK9" s="619"/>
      <c r="CL9" s="619"/>
      <c r="CM9" s="619"/>
      <c r="CN9" s="619"/>
      <c r="CO9" s="619"/>
      <c r="CP9" s="619"/>
      <c r="CQ9" s="620"/>
      <c r="CR9" s="621">
        <v>3653270</v>
      </c>
      <c r="CS9" s="622"/>
      <c r="CT9" s="622"/>
      <c r="CU9" s="622"/>
      <c r="CV9" s="622"/>
      <c r="CW9" s="622"/>
      <c r="CX9" s="622"/>
      <c r="CY9" s="623"/>
      <c r="CZ9" s="659">
        <v>8.9</v>
      </c>
      <c r="DA9" s="659"/>
      <c r="DB9" s="659"/>
      <c r="DC9" s="659"/>
      <c r="DD9" s="627">
        <v>64</v>
      </c>
      <c r="DE9" s="622"/>
      <c r="DF9" s="622"/>
      <c r="DG9" s="622"/>
      <c r="DH9" s="622"/>
      <c r="DI9" s="622"/>
      <c r="DJ9" s="622"/>
      <c r="DK9" s="622"/>
      <c r="DL9" s="622"/>
      <c r="DM9" s="622"/>
      <c r="DN9" s="622"/>
      <c r="DO9" s="622"/>
      <c r="DP9" s="623"/>
      <c r="DQ9" s="627">
        <v>2688066</v>
      </c>
      <c r="DR9" s="622"/>
      <c r="DS9" s="622"/>
      <c r="DT9" s="622"/>
      <c r="DU9" s="622"/>
      <c r="DV9" s="622"/>
      <c r="DW9" s="622"/>
      <c r="DX9" s="622"/>
      <c r="DY9" s="622"/>
      <c r="DZ9" s="622"/>
      <c r="EA9" s="622"/>
      <c r="EB9" s="622"/>
      <c r="EC9" s="658"/>
    </row>
    <row r="10" spans="2:143" ht="11.25" customHeight="1" x14ac:dyDescent="0.15">
      <c r="B10" s="618" t="s">
        <v>245</v>
      </c>
      <c r="C10" s="619"/>
      <c r="D10" s="619"/>
      <c r="E10" s="619"/>
      <c r="F10" s="619"/>
      <c r="G10" s="619"/>
      <c r="H10" s="619"/>
      <c r="I10" s="619"/>
      <c r="J10" s="619"/>
      <c r="K10" s="619"/>
      <c r="L10" s="619"/>
      <c r="M10" s="619"/>
      <c r="N10" s="619"/>
      <c r="O10" s="619"/>
      <c r="P10" s="619"/>
      <c r="Q10" s="620"/>
      <c r="R10" s="621" t="s">
        <v>239</v>
      </c>
      <c r="S10" s="622"/>
      <c r="T10" s="622"/>
      <c r="U10" s="622"/>
      <c r="V10" s="622"/>
      <c r="W10" s="622"/>
      <c r="X10" s="622"/>
      <c r="Y10" s="623"/>
      <c r="Z10" s="659" t="s">
        <v>243</v>
      </c>
      <c r="AA10" s="659"/>
      <c r="AB10" s="659"/>
      <c r="AC10" s="659"/>
      <c r="AD10" s="660" t="s">
        <v>239</v>
      </c>
      <c r="AE10" s="660"/>
      <c r="AF10" s="660"/>
      <c r="AG10" s="660"/>
      <c r="AH10" s="660"/>
      <c r="AI10" s="660"/>
      <c r="AJ10" s="660"/>
      <c r="AK10" s="660"/>
      <c r="AL10" s="624" t="s">
        <v>243</v>
      </c>
      <c r="AM10" s="625"/>
      <c r="AN10" s="625"/>
      <c r="AO10" s="661"/>
      <c r="AP10" s="618" t="s">
        <v>246</v>
      </c>
      <c r="AQ10" s="619"/>
      <c r="AR10" s="619"/>
      <c r="AS10" s="619"/>
      <c r="AT10" s="619"/>
      <c r="AU10" s="619"/>
      <c r="AV10" s="619"/>
      <c r="AW10" s="619"/>
      <c r="AX10" s="619"/>
      <c r="AY10" s="619"/>
      <c r="AZ10" s="619"/>
      <c r="BA10" s="619"/>
      <c r="BB10" s="619"/>
      <c r="BC10" s="619"/>
      <c r="BD10" s="619"/>
      <c r="BE10" s="619"/>
      <c r="BF10" s="620"/>
      <c r="BG10" s="621">
        <v>329591</v>
      </c>
      <c r="BH10" s="622"/>
      <c r="BI10" s="622"/>
      <c r="BJ10" s="622"/>
      <c r="BK10" s="622"/>
      <c r="BL10" s="622"/>
      <c r="BM10" s="622"/>
      <c r="BN10" s="623"/>
      <c r="BO10" s="659">
        <v>2.2999999999999998</v>
      </c>
      <c r="BP10" s="659"/>
      <c r="BQ10" s="659"/>
      <c r="BR10" s="659"/>
      <c r="BS10" s="660">
        <v>37845</v>
      </c>
      <c r="BT10" s="660"/>
      <c r="BU10" s="660"/>
      <c r="BV10" s="660"/>
      <c r="BW10" s="660"/>
      <c r="BX10" s="660"/>
      <c r="BY10" s="660"/>
      <c r="BZ10" s="660"/>
      <c r="CA10" s="660"/>
      <c r="CB10" s="700"/>
      <c r="CD10" s="618" t="s">
        <v>247</v>
      </c>
      <c r="CE10" s="619"/>
      <c r="CF10" s="619"/>
      <c r="CG10" s="619"/>
      <c r="CH10" s="619"/>
      <c r="CI10" s="619"/>
      <c r="CJ10" s="619"/>
      <c r="CK10" s="619"/>
      <c r="CL10" s="619"/>
      <c r="CM10" s="619"/>
      <c r="CN10" s="619"/>
      <c r="CO10" s="619"/>
      <c r="CP10" s="619"/>
      <c r="CQ10" s="620"/>
      <c r="CR10" s="621">
        <v>33608</v>
      </c>
      <c r="CS10" s="622"/>
      <c r="CT10" s="622"/>
      <c r="CU10" s="622"/>
      <c r="CV10" s="622"/>
      <c r="CW10" s="622"/>
      <c r="CX10" s="622"/>
      <c r="CY10" s="623"/>
      <c r="CZ10" s="659">
        <v>0.1</v>
      </c>
      <c r="DA10" s="659"/>
      <c r="DB10" s="659"/>
      <c r="DC10" s="659"/>
      <c r="DD10" s="627" t="s">
        <v>239</v>
      </c>
      <c r="DE10" s="622"/>
      <c r="DF10" s="622"/>
      <c r="DG10" s="622"/>
      <c r="DH10" s="622"/>
      <c r="DI10" s="622"/>
      <c r="DJ10" s="622"/>
      <c r="DK10" s="622"/>
      <c r="DL10" s="622"/>
      <c r="DM10" s="622"/>
      <c r="DN10" s="622"/>
      <c r="DO10" s="622"/>
      <c r="DP10" s="623"/>
      <c r="DQ10" s="627">
        <v>23608</v>
      </c>
      <c r="DR10" s="622"/>
      <c r="DS10" s="622"/>
      <c r="DT10" s="622"/>
      <c r="DU10" s="622"/>
      <c r="DV10" s="622"/>
      <c r="DW10" s="622"/>
      <c r="DX10" s="622"/>
      <c r="DY10" s="622"/>
      <c r="DZ10" s="622"/>
      <c r="EA10" s="622"/>
      <c r="EB10" s="622"/>
      <c r="EC10" s="658"/>
    </row>
    <row r="11" spans="2:143" ht="11.25" customHeight="1" x14ac:dyDescent="0.15">
      <c r="B11" s="618" t="s">
        <v>248</v>
      </c>
      <c r="C11" s="619"/>
      <c r="D11" s="619"/>
      <c r="E11" s="619"/>
      <c r="F11" s="619"/>
      <c r="G11" s="619"/>
      <c r="H11" s="619"/>
      <c r="I11" s="619"/>
      <c r="J11" s="619"/>
      <c r="K11" s="619"/>
      <c r="L11" s="619"/>
      <c r="M11" s="619"/>
      <c r="N11" s="619"/>
      <c r="O11" s="619"/>
      <c r="P11" s="619"/>
      <c r="Q11" s="620"/>
      <c r="R11" s="621">
        <v>2367750</v>
      </c>
      <c r="S11" s="622"/>
      <c r="T11" s="622"/>
      <c r="U11" s="622"/>
      <c r="V11" s="622"/>
      <c r="W11" s="622"/>
      <c r="X11" s="622"/>
      <c r="Y11" s="623"/>
      <c r="Z11" s="624">
        <v>5.6</v>
      </c>
      <c r="AA11" s="625"/>
      <c r="AB11" s="625"/>
      <c r="AC11" s="626"/>
      <c r="AD11" s="627">
        <v>2367750</v>
      </c>
      <c r="AE11" s="622"/>
      <c r="AF11" s="622"/>
      <c r="AG11" s="622"/>
      <c r="AH11" s="622"/>
      <c r="AI11" s="622"/>
      <c r="AJ11" s="622"/>
      <c r="AK11" s="623"/>
      <c r="AL11" s="624">
        <v>11.7</v>
      </c>
      <c r="AM11" s="625"/>
      <c r="AN11" s="625"/>
      <c r="AO11" s="661"/>
      <c r="AP11" s="618" t="s">
        <v>249</v>
      </c>
      <c r="AQ11" s="619"/>
      <c r="AR11" s="619"/>
      <c r="AS11" s="619"/>
      <c r="AT11" s="619"/>
      <c r="AU11" s="619"/>
      <c r="AV11" s="619"/>
      <c r="AW11" s="619"/>
      <c r="AX11" s="619"/>
      <c r="AY11" s="619"/>
      <c r="AZ11" s="619"/>
      <c r="BA11" s="619"/>
      <c r="BB11" s="619"/>
      <c r="BC11" s="619"/>
      <c r="BD11" s="619"/>
      <c r="BE11" s="619"/>
      <c r="BF11" s="620"/>
      <c r="BG11" s="621">
        <v>514466</v>
      </c>
      <c r="BH11" s="622"/>
      <c r="BI11" s="622"/>
      <c r="BJ11" s="622"/>
      <c r="BK11" s="622"/>
      <c r="BL11" s="622"/>
      <c r="BM11" s="622"/>
      <c r="BN11" s="623"/>
      <c r="BO11" s="659">
        <v>3.6</v>
      </c>
      <c r="BP11" s="659"/>
      <c r="BQ11" s="659"/>
      <c r="BR11" s="659"/>
      <c r="BS11" s="660">
        <v>148009</v>
      </c>
      <c r="BT11" s="660"/>
      <c r="BU11" s="660"/>
      <c r="BV11" s="660"/>
      <c r="BW11" s="660"/>
      <c r="BX11" s="660"/>
      <c r="BY11" s="660"/>
      <c r="BZ11" s="660"/>
      <c r="CA11" s="660"/>
      <c r="CB11" s="700"/>
      <c r="CD11" s="618" t="s">
        <v>250</v>
      </c>
      <c r="CE11" s="619"/>
      <c r="CF11" s="619"/>
      <c r="CG11" s="619"/>
      <c r="CH11" s="619"/>
      <c r="CI11" s="619"/>
      <c r="CJ11" s="619"/>
      <c r="CK11" s="619"/>
      <c r="CL11" s="619"/>
      <c r="CM11" s="619"/>
      <c r="CN11" s="619"/>
      <c r="CO11" s="619"/>
      <c r="CP11" s="619"/>
      <c r="CQ11" s="620"/>
      <c r="CR11" s="621">
        <v>116857</v>
      </c>
      <c r="CS11" s="622"/>
      <c r="CT11" s="622"/>
      <c r="CU11" s="622"/>
      <c r="CV11" s="622"/>
      <c r="CW11" s="622"/>
      <c r="CX11" s="622"/>
      <c r="CY11" s="623"/>
      <c r="CZ11" s="659">
        <v>0.3</v>
      </c>
      <c r="DA11" s="659"/>
      <c r="DB11" s="659"/>
      <c r="DC11" s="659"/>
      <c r="DD11" s="627" t="s">
        <v>243</v>
      </c>
      <c r="DE11" s="622"/>
      <c r="DF11" s="622"/>
      <c r="DG11" s="622"/>
      <c r="DH11" s="622"/>
      <c r="DI11" s="622"/>
      <c r="DJ11" s="622"/>
      <c r="DK11" s="622"/>
      <c r="DL11" s="622"/>
      <c r="DM11" s="622"/>
      <c r="DN11" s="622"/>
      <c r="DO11" s="622"/>
      <c r="DP11" s="623"/>
      <c r="DQ11" s="627">
        <v>57136</v>
      </c>
      <c r="DR11" s="622"/>
      <c r="DS11" s="622"/>
      <c r="DT11" s="622"/>
      <c r="DU11" s="622"/>
      <c r="DV11" s="622"/>
      <c r="DW11" s="622"/>
      <c r="DX11" s="622"/>
      <c r="DY11" s="622"/>
      <c r="DZ11" s="622"/>
      <c r="EA11" s="622"/>
      <c r="EB11" s="622"/>
      <c r="EC11" s="658"/>
    </row>
    <row r="12" spans="2:143" ht="11.25" customHeight="1" x14ac:dyDescent="0.15">
      <c r="B12" s="618" t="s">
        <v>251</v>
      </c>
      <c r="C12" s="619"/>
      <c r="D12" s="619"/>
      <c r="E12" s="619"/>
      <c r="F12" s="619"/>
      <c r="G12" s="619"/>
      <c r="H12" s="619"/>
      <c r="I12" s="619"/>
      <c r="J12" s="619"/>
      <c r="K12" s="619"/>
      <c r="L12" s="619"/>
      <c r="M12" s="619"/>
      <c r="N12" s="619"/>
      <c r="O12" s="619"/>
      <c r="P12" s="619"/>
      <c r="Q12" s="620"/>
      <c r="R12" s="621" t="s">
        <v>243</v>
      </c>
      <c r="S12" s="622"/>
      <c r="T12" s="622"/>
      <c r="U12" s="622"/>
      <c r="V12" s="622"/>
      <c r="W12" s="622"/>
      <c r="X12" s="622"/>
      <c r="Y12" s="623"/>
      <c r="Z12" s="659" t="s">
        <v>243</v>
      </c>
      <c r="AA12" s="659"/>
      <c r="AB12" s="659"/>
      <c r="AC12" s="659"/>
      <c r="AD12" s="660" t="s">
        <v>243</v>
      </c>
      <c r="AE12" s="660"/>
      <c r="AF12" s="660"/>
      <c r="AG12" s="660"/>
      <c r="AH12" s="660"/>
      <c r="AI12" s="660"/>
      <c r="AJ12" s="660"/>
      <c r="AK12" s="660"/>
      <c r="AL12" s="624" t="s">
        <v>243</v>
      </c>
      <c r="AM12" s="625"/>
      <c r="AN12" s="625"/>
      <c r="AO12" s="661"/>
      <c r="AP12" s="618" t="s">
        <v>252</v>
      </c>
      <c r="AQ12" s="619"/>
      <c r="AR12" s="619"/>
      <c r="AS12" s="619"/>
      <c r="AT12" s="619"/>
      <c r="AU12" s="619"/>
      <c r="AV12" s="619"/>
      <c r="AW12" s="619"/>
      <c r="AX12" s="619"/>
      <c r="AY12" s="619"/>
      <c r="AZ12" s="619"/>
      <c r="BA12" s="619"/>
      <c r="BB12" s="619"/>
      <c r="BC12" s="619"/>
      <c r="BD12" s="619"/>
      <c r="BE12" s="619"/>
      <c r="BF12" s="620"/>
      <c r="BG12" s="621">
        <v>5668368</v>
      </c>
      <c r="BH12" s="622"/>
      <c r="BI12" s="622"/>
      <c r="BJ12" s="622"/>
      <c r="BK12" s="622"/>
      <c r="BL12" s="622"/>
      <c r="BM12" s="622"/>
      <c r="BN12" s="623"/>
      <c r="BO12" s="659">
        <v>39.4</v>
      </c>
      <c r="BP12" s="659"/>
      <c r="BQ12" s="659"/>
      <c r="BR12" s="659"/>
      <c r="BS12" s="660" t="s">
        <v>239</v>
      </c>
      <c r="BT12" s="660"/>
      <c r="BU12" s="660"/>
      <c r="BV12" s="660"/>
      <c r="BW12" s="660"/>
      <c r="BX12" s="660"/>
      <c r="BY12" s="660"/>
      <c r="BZ12" s="660"/>
      <c r="CA12" s="660"/>
      <c r="CB12" s="700"/>
      <c r="CD12" s="618" t="s">
        <v>253</v>
      </c>
      <c r="CE12" s="619"/>
      <c r="CF12" s="619"/>
      <c r="CG12" s="619"/>
      <c r="CH12" s="619"/>
      <c r="CI12" s="619"/>
      <c r="CJ12" s="619"/>
      <c r="CK12" s="619"/>
      <c r="CL12" s="619"/>
      <c r="CM12" s="619"/>
      <c r="CN12" s="619"/>
      <c r="CO12" s="619"/>
      <c r="CP12" s="619"/>
      <c r="CQ12" s="620"/>
      <c r="CR12" s="621">
        <v>810402</v>
      </c>
      <c r="CS12" s="622"/>
      <c r="CT12" s="622"/>
      <c r="CU12" s="622"/>
      <c r="CV12" s="622"/>
      <c r="CW12" s="622"/>
      <c r="CX12" s="622"/>
      <c r="CY12" s="623"/>
      <c r="CZ12" s="659">
        <v>2</v>
      </c>
      <c r="DA12" s="659"/>
      <c r="DB12" s="659"/>
      <c r="DC12" s="659"/>
      <c r="DD12" s="627" t="s">
        <v>243</v>
      </c>
      <c r="DE12" s="622"/>
      <c r="DF12" s="622"/>
      <c r="DG12" s="622"/>
      <c r="DH12" s="622"/>
      <c r="DI12" s="622"/>
      <c r="DJ12" s="622"/>
      <c r="DK12" s="622"/>
      <c r="DL12" s="622"/>
      <c r="DM12" s="622"/>
      <c r="DN12" s="622"/>
      <c r="DO12" s="622"/>
      <c r="DP12" s="623"/>
      <c r="DQ12" s="627">
        <v>172880</v>
      </c>
      <c r="DR12" s="622"/>
      <c r="DS12" s="622"/>
      <c r="DT12" s="622"/>
      <c r="DU12" s="622"/>
      <c r="DV12" s="622"/>
      <c r="DW12" s="622"/>
      <c r="DX12" s="622"/>
      <c r="DY12" s="622"/>
      <c r="DZ12" s="622"/>
      <c r="EA12" s="622"/>
      <c r="EB12" s="622"/>
      <c r="EC12" s="658"/>
    </row>
    <row r="13" spans="2:143" ht="11.25" customHeight="1" x14ac:dyDescent="0.15">
      <c r="B13" s="618" t="s">
        <v>254</v>
      </c>
      <c r="C13" s="619"/>
      <c r="D13" s="619"/>
      <c r="E13" s="619"/>
      <c r="F13" s="619"/>
      <c r="G13" s="619"/>
      <c r="H13" s="619"/>
      <c r="I13" s="619"/>
      <c r="J13" s="619"/>
      <c r="K13" s="619"/>
      <c r="L13" s="619"/>
      <c r="M13" s="619"/>
      <c r="N13" s="619"/>
      <c r="O13" s="619"/>
      <c r="P13" s="619"/>
      <c r="Q13" s="620"/>
      <c r="R13" s="621" t="s">
        <v>243</v>
      </c>
      <c r="S13" s="622"/>
      <c r="T13" s="622"/>
      <c r="U13" s="622"/>
      <c r="V13" s="622"/>
      <c r="W13" s="622"/>
      <c r="X13" s="622"/>
      <c r="Y13" s="623"/>
      <c r="Z13" s="659" t="s">
        <v>243</v>
      </c>
      <c r="AA13" s="659"/>
      <c r="AB13" s="659"/>
      <c r="AC13" s="659"/>
      <c r="AD13" s="660" t="s">
        <v>243</v>
      </c>
      <c r="AE13" s="660"/>
      <c r="AF13" s="660"/>
      <c r="AG13" s="660"/>
      <c r="AH13" s="660"/>
      <c r="AI13" s="660"/>
      <c r="AJ13" s="660"/>
      <c r="AK13" s="660"/>
      <c r="AL13" s="624" t="s">
        <v>239</v>
      </c>
      <c r="AM13" s="625"/>
      <c r="AN13" s="625"/>
      <c r="AO13" s="661"/>
      <c r="AP13" s="618" t="s">
        <v>255</v>
      </c>
      <c r="AQ13" s="619"/>
      <c r="AR13" s="619"/>
      <c r="AS13" s="619"/>
      <c r="AT13" s="619"/>
      <c r="AU13" s="619"/>
      <c r="AV13" s="619"/>
      <c r="AW13" s="619"/>
      <c r="AX13" s="619"/>
      <c r="AY13" s="619"/>
      <c r="AZ13" s="619"/>
      <c r="BA13" s="619"/>
      <c r="BB13" s="619"/>
      <c r="BC13" s="619"/>
      <c r="BD13" s="619"/>
      <c r="BE13" s="619"/>
      <c r="BF13" s="620"/>
      <c r="BG13" s="621">
        <v>5633222</v>
      </c>
      <c r="BH13" s="622"/>
      <c r="BI13" s="622"/>
      <c r="BJ13" s="622"/>
      <c r="BK13" s="622"/>
      <c r="BL13" s="622"/>
      <c r="BM13" s="622"/>
      <c r="BN13" s="623"/>
      <c r="BO13" s="659">
        <v>39.200000000000003</v>
      </c>
      <c r="BP13" s="659"/>
      <c r="BQ13" s="659"/>
      <c r="BR13" s="659"/>
      <c r="BS13" s="660" t="s">
        <v>243</v>
      </c>
      <c r="BT13" s="660"/>
      <c r="BU13" s="660"/>
      <c r="BV13" s="660"/>
      <c r="BW13" s="660"/>
      <c r="BX13" s="660"/>
      <c r="BY13" s="660"/>
      <c r="BZ13" s="660"/>
      <c r="CA13" s="660"/>
      <c r="CB13" s="700"/>
      <c r="CD13" s="618" t="s">
        <v>256</v>
      </c>
      <c r="CE13" s="619"/>
      <c r="CF13" s="619"/>
      <c r="CG13" s="619"/>
      <c r="CH13" s="619"/>
      <c r="CI13" s="619"/>
      <c r="CJ13" s="619"/>
      <c r="CK13" s="619"/>
      <c r="CL13" s="619"/>
      <c r="CM13" s="619"/>
      <c r="CN13" s="619"/>
      <c r="CO13" s="619"/>
      <c r="CP13" s="619"/>
      <c r="CQ13" s="620"/>
      <c r="CR13" s="621">
        <v>2535047</v>
      </c>
      <c r="CS13" s="622"/>
      <c r="CT13" s="622"/>
      <c r="CU13" s="622"/>
      <c r="CV13" s="622"/>
      <c r="CW13" s="622"/>
      <c r="CX13" s="622"/>
      <c r="CY13" s="623"/>
      <c r="CZ13" s="659">
        <v>6.2</v>
      </c>
      <c r="DA13" s="659"/>
      <c r="DB13" s="659"/>
      <c r="DC13" s="659"/>
      <c r="DD13" s="627">
        <v>1051833</v>
      </c>
      <c r="DE13" s="622"/>
      <c r="DF13" s="622"/>
      <c r="DG13" s="622"/>
      <c r="DH13" s="622"/>
      <c r="DI13" s="622"/>
      <c r="DJ13" s="622"/>
      <c r="DK13" s="622"/>
      <c r="DL13" s="622"/>
      <c r="DM13" s="622"/>
      <c r="DN13" s="622"/>
      <c r="DO13" s="622"/>
      <c r="DP13" s="623"/>
      <c r="DQ13" s="627">
        <v>1576833</v>
      </c>
      <c r="DR13" s="622"/>
      <c r="DS13" s="622"/>
      <c r="DT13" s="622"/>
      <c r="DU13" s="622"/>
      <c r="DV13" s="622"/>
      <c r="DW13" s="622"/>
      <c r="DX13" s="622"/>
      <c r="DY13" s="622"/>
      <c r="DZ13" s="622"/>
      <c r="EA13" s="622"/>
      <c r="EB13" s="622"/>
      <c r="EC13" s="658"/>
    </row>
    <row r="14" spans="2:143" ht="11.25" customHeight="1" x14ac:dyDescent="0.15">
      <c r="B14" s="618" t="s">
        <v>257</v>
      </c>
      <c r="C14" s="619"/>
      <c r="D14" s="619"/>
      <c r="E14" s="619"/>
      <c r="F14" s="619"/>
      <c r="G14" s="619"/>
      <c r="H14" s="619"/>
      <c r="I14" s="619"/>
      <c r="J14" s="619"/>
      <c r="K14" s="619"/>
      <c r="L14" s="619"/>
      <c r="M14" s="619"/>
      <c r="N14" s="619"/>
      <c r="O14" s="619"/>
      <c r="P14" s="619"/>
      <c r="Q14" s="620"/>
      <c r="R14" s="621" t="s">
        <v>243</v>
      </c>
      <c r="S14" s="622"/>
      <c r="T14" s="622"/>
      <c r="U14" s="622"/>
      <c r="V14" s="622"/>
      <c r="W14" s="622"/>
      <c r="X14" s="622"/>
      <c r="Y14" s="623"/>
      <c r="Z14" s="659" t="s">
        <v>243</v>
      </c>
      <c r="AA14" s="659"/>
      <c r="AB14" s="659"/>
      <c r="AC14" s="659"/>
      <c r="AD14" s="660" t="s">
        <v>239</v>
      </c>
      <c r="AE14" s="660"/>
      <c r="AF14" s="660"/>
      <c r="AG14" s="660"/>
      <c r="AH14" s="660"/>
      <c r="AI14" s="660"/>
      <c r="AJ14" s="660"/>
      <c r="AK14" s="660"/>
      <c r="AL14" s="624" t="s">
        <v>239</v>
      </c>
      <c r="AM14" s="625"/>
      <c r="AN14" s="625"/>
      <c r="AO14" s="661"/>
      <c r="AP14" s="618" t="s">
        <v>258</v>
      </c>
      <c r="AQ14" s="619"/>
      <c r="AR14" s="619"/>
      <c r="AS14" s="619"/>
      <c r="AT14" s="619"/>
      <c r="AU14" s="619"/>
      <c r="AV14" s="619"/>
      <c r="AW14" s="619"/>
      <c r="AX14" s="619"/>
      <c r="AY14" s="619"/>
      <c r="AZ14" s="619"/>
      <c r="BA14" s="619"/>
      <c r="BB14" s="619"/>
      <c r="BC14" s="619"/>
      <c r="BD14" s="619"/>
      <c r="BE14" s="619"/>
      <c r="BF14" s="620"/>
      <c r="BG14" s="621">
        <v>216390</v>
      </c>
      <c r="BH14" s="622"/>
      <c r="BI14" s="622"/>
      <c r="BJ14" s="622"/>
      <c r="BK14" s="622"/>
      <c r="BL14" s="622"/>
      <c r="BM14" s="622"/>
      <c r="BN14" s="623"/>
      <c r="BO14" s="659">
        <v>1.5</v>
      </c>
      <c r="BP14" s="659"/>
      <c r="BQ14" s="659"/>
      <c r="BR14" s="659"/>
      <c r="BS14" s="660" t="s">
        <v>239</v>
      </c>
      <c r="BT14" s="660"/>
      <c r="BU14" s="660"/>
      <c r="BV14" s="660"/>
      <c r="BW14" s="660"/>
      <c r="BX14" s="660"/>
      <c r="BY14" s="660"/>
      <c r="BZ14" s="660"/>
      <c r="CA14" s="660"/>
      <c r="CB14" s="700"/>
      <c r="CD14" s="618" t="s">
        <v>259</v>
      </c>
      <c r="CE14" s="619"/>
      <c r="CF14" s="619"/>
      <c r="CG14" s="619"/>
      <c r="CH14" s="619"/>
      <c r="CI14" s="619"/>
      <c r="CJ14" s="619"/>
      <c r="CK14" s="619"/>
      <c r="CL14" s="619"/>
      <c r="CM14" s="619"/>
      <c r="CN14" s="619"/>
      <c r="CO14" s="619"/>
      <c r="CP14" s="619"/>
      <c r="CQ14" s="620"/>
      <c r="CR14" s="621">
        <v>1112835</v>
      </c>
      <c r="CS14" s="622"/>
      <c r="CT14" s="622"/>
      <c r="CU14" s="622"/>
      <c r="CV14" s="622"/>
      <c r="CW14" s="622"/>
      <c r="CX14" s="622"/>
      <c r="CY14" s="623"/>
      <c r="CZ14" s="659">
        <v>2.7</v>
      </c>
      <c r="DA14" s="659"/>
      <c r="DB14" s="659"/>
      <c r="DC14" s="659"/>
      <c r="DD14" s="627">
        <v>108554</v>
      </c>
      <c r="DE14" s="622"/>
      <c r="DF14" s="622"/>
      <c r="DG14" s="622"/>
      <c r="DH14" s="622"/>
      <c r="DI14" s="622"/>
      <c r="DJ14" s="622"/>
      <c r="DK14" s="622"/>
      <c r="DL14" s="622"/>
      <c r="DM14" s="622"/>
      <c r="DN14" s="622"/>
      <c r="DO14" s="622"/>
      <c r="DP14" s="623"/>
      <c r="DQ14" s="627">
        <v>997302</v>
      </c>
      <c r="DR14" s="622"/>
      <c r="DS14" s="622"/>
      <c r="DT14" s="622"/>
      <c r="DU14" s="622"/>
      <c r="DV14" s="622"/>
      <c r="DW14" s="622"/>
      <c r="DX14" s="622"/>
      <c r="DY14" s="622"/>
      <c r="DZ14" s="622"/>
      <c r="EA14" s="622"/>
      <c r="EB14" s="622"/>
      <c r="EC14" s="658"/>
    </row>
    <row r="15" spans="2:143" ht="11.25" customHeight="1" x14ac:dyDescent="0.15">
      <c r="B15" s="618" t="s">
        <v>260</v>
      </c>
      <c r="C15" s="619"/>
      <c r="D15" s="619"/>
      <c r="E15" s="619"/>
      <c r="F15" s="619"/>
      <c r="G15" s="619"/>
      <c r="H15" s="619"/>
      <c r="I15" s="619"/>
      <c r="J15" s="619"/>
      <c r="K15" s="619"/>
      <c r="L15" s="619"/>
      <c r="M15" s="619"/>
      <c r="N15" s="619"/>
      <c r="O15" s="619"/>
      <c r="P15" s="619"/>
      <c r="Q15" s="620"/>
      <c r="R15" s="621" t="s">
        <v>239</v>
      </c>
      <c r="S15" s="622"/>
      <c r="T15" s="622"/>
      <c r="U15" s="622"/>
      <c r="V15" s="622"/>
      <c r="W15" s="622"/>
      <c r="X15" s="622"/>
      <c r="Y15" s="623"/>
      <c r="Z15" s="659" t="s">
        <v>239</v>
      </c>
      <c r="AA15" s="659"/>
      <c r="AB15" s="659"/>
      <c r="AC15" s="659"/>
      <c r="AD15" s="660" t="s">
        <v>243</v>
      </c>
      <c r="AE15" s="660"/>
      <c r="AF15" s="660"/>
      <c r="AG15" s="660"/>
      <c r="AH15" s="660"/>
      <c r="AI15" s="660"/>
      <c r="AJ15" s="660"/>
      <c r="AK15" s="660"/>
      <c r="AL15" s="624" t="s">
        <v>239</v>
      </c>
      <c r="AM15" s="625"/>
      <c r="AN15" s="625"/>
      <c r="AO15" s="661"/>
      <c r="AP15" s="618" t="s">
        <v>261</v>
      </c>
      <c r="AQ15" s="619"/>
      <c r="AR15" s="619"/>
      <c r="AS15" s="619"/>
      <c r="AT15" s="619"/>
      <c r="AU15" s="619"/>
      <c r="AV15" s="619"/>
      <c r="AW15" s="619"/>
      <c r="AX15" s="619"/>
      <c r="AY15" s="619"/>
      <c r="AZ15" s="619"/>
      <c r="BA15" s="619"/>
      <c r="BB15" s="619"/>
      <c r="BC15" s="619"/>
      <c r="BD15" s="619"/>
      <c r="BE15" s="619"/>
      <c r="BF15" s="620"/>
      <c r="BG15" s="621">
        <v>668534</v>
      </c>
      <c r="BH15" s="622"/>
      <c r="BI15" s="622"/>
      <c r="BJ15" s="622"/>
      <c r="BK15" s="622"/>
      <c r="BL15" s="622"/>
      <c r="BM15" s="622"/>
      <c r="BN15" s="623"/>
      <c r="BO15" s="659">
        <v>4.7</v>
      </c>
      <c r="BP15" s="659"/>
      <c r="BQ15" s="659"/>
      <c r="BR15" s="659"/>
      <c r="BS15" s="660" t="s">
        <v>239</v>
      </c>
      <c r="BT15" s="660"/>
      <c r="BU15" s="660"/>
      <c r="BV15" s="660"/>
      <c r="BW15" s="660"/>
      <c r="BX15" s="660"/>
      <c r="BY15" s="660"/>
      <c r="BZ15" s="660"/>
      <c r="CA15" s="660"/>
      <c r="CB15" s="700"/>
      <c r="CD15" s="618" t="s">
        <v>262</v>
      </c>
      <c r="CE15" s="619"/>
      <c r="CF15" s="619"/>
      <c r="CG15" s="619"/>
      <c r="CH15" s="619"/>
      <c r="CI15" s="619"/>
      <c r="CJ15" s="619"/>
      <c r="CK15" s="619"/>
      <c r="CL15" s="619"/>
      <c r="CM15" s="619"/>
      <c r="CN15" s="619"/>
      <c r="CO15" s="619"/>
      <c r="CP15" s="619"/>
      <c r="CQ15" s="620"/>
      <c r="CR15" s="621">
        <v>2769309</v>
      </c>
      <c r="CS15" s="622"/>
      <c r="CT15" s="622"/>
      <c r="CU15" s="622"/>
      <c r="CV15" s="622"/>
      <c r="CW15" s="622"/>
      <c r="CX15" s="622"/>
      <c r="CY15" s="623"/>
      <c r="CZ15" s="659">
        <v>6.8</v>
      </c>
      <c r="DA15" s="659"/>
      <c r="DB15" s="659"/>
      <c r="DC15" s="659"/>
      <c r="DD15" s="627">
        <v>422509</v>
      </c>
      <c r="DE15" s="622"/>
      <c r="DF15" s="622"/>
      <c r="DG15" s="622"/>
      <c r="DH15" s="622"/>
      <c r="DI15" s="622"/>
      <c r="DJ15" s="622"/>
      <c r="DK15" s="622"/>
      <c r="DL15" s="622"/>
      <c r="DM15" s="622"/>
      <c r="DN15" s="622"/>
      <c r="DO15" s="622"/>
      <c r="DP15" s="623"/>
      <c r="DQ15" s="627">
        <v>2288686</v>
      </c>
      <c r="DR15" s="622"/>
      <c r="DS15" s="622"/>
      <c r="DT15" s="622"/>
      <c r="DU15" s="622"/>
      <c r="DV15" s="622"/>
      <c r="DW15" s="622"/>
      <c r="DX15" s="622"/>
      <c r="DY15" s="622"/>
      <c r="DZ15" s="622"/>
      <c r="EA15" s="622"/>
      <c r="EB15" s="622"/>
      <c r="EC15" s="658"/>
    </row>
    <row r="16" spans="2:143" ht="11.25" customHeight="1" x14ac:dyDescent="0.15">
      <c r="B16" s="618" t="s">
        <v>263</v>
      </c>
      <c r="C16" s="619"/>
      <c r="D16" s="619"/>
      <c r="E16" s="619"/>
      <c r="F16" s="619"/>
      <c r="G16" s="619"/>
      <c r="H16" s="619"/>
      <c r="I16" s="619"/>
      <c r="J16" s="619"/>
      <c r="K16" s="619"/>
      <c r="L16" s="619"/>
      <c r="M16" s="619"/>
      <c r="N16" s="619"/>
      <c r="O16" s="619"/>
      <c r="P16" s="619"/>
      <c r="Q16" s="620"/>
      <c r="R16" s="621">
        <v>31526</v>
      </c>
      <c r="S16" s="622"/>
      <c r="T16" s="622"/>
      <c r="U16" s="622"/>
      <c r="V16" s="622"/>
      <c r="W16" s="622"/>
      <c r="X16" s="622"/>
      <c r="Y16" s="623"/>
      <c r="Z16" s="659">
        <v>0.1</v>
      </c>
      <c r="AA16" s="659"/>
      <c r="AB16" s="659"/>
      <c r="AC16" s="659"/>
      <c r="AD16" s="660">
        <v>31526</v>
      </c>
      <c r="AE16" s="660"/>
      <c r="AF16" s="660"/>
      <c r="AG16" s="660"/>
      <c r="AH16" s="660"/>
      <c r="AI16" s="660"/>
      <c r="AJ16" s="660"/>
      <c r="AK16" s="660"/>
      <c r="AL16" s="624">
        <v>0.2</v>
      </c>
      <c r="AM16" s="625"/>
      <c r="AN16" s="625"/>
      <c r="AO16" s="661"/>
      <c r="AP16" s="618" t="s">
        <v>264</v>
      </c>
      <c r="AQ16" s="619"/>
      <c r="AR16" s="619"/>
      <c r="AS16" s="619"/>
      <c r="AT16" s="619"/>
      <c r="AU16" s="619"/>
      <c r="AV16" s="619"/>
      <c r="AW16" s="619"/>
      <c r="AX16" s="619"/>
      <c r="AY16" s="619"/>
      <c r="AZ16" s="619"/>
      <c r="BA16" s="619"/>
      <c r="BB16" s="619"/>
      <c r="BC16" s="619"/>
      <c r="BD16" s="619"/>
      <c r="BE16" s="619"/>
      <c r="BF16" s="620"/>
      <c r="BG16" s="621" t="s">
        <v>239</v>
      </c>
      <c r="BH16" s="622"/>
      <c r="BI16" s="622"/>
      <c r="BJ16" s="622"/>
      <c r="BK16" s="622"/>
      <c r="BL16" s="622"/>
      <c r="BM16" s="622"/>
      <c r="BN16" s="623"/>
      <c r="BO16" s="659" t="s">
        <v>239</v>
      </c>
      <c r="BP16" s="659"/>
      <c r="BQ16" s="659"/>
      <c r="BR16" s="659"/>
      <c r="BS16" s="660" t="s">
        <v>239</v>
      </c>
      <c r="BT16" s="660"/>
      <c r="BU16" s="660"/>
      <c r="BV16" s="660"/>
      <c r="BW16" s="660"/>
      <c r="BX16" s="660"/>
      <c r="BY16" s="660"/>
      <c r="BZ16" s="660"/>
      <c r="CA16" s="660"/>
      <c r="CB16" s="700"/>
      <c r="CD16" s="618" t="s">
        <v>265</v>
      </c>
      <c r="CE16" s="619"/>
      <c r="CF16" s="619"/>
      <c r="CG16" s="619"/>
      <c r="CH16" s="619"/>
      <c r="CI16" s="619"/>
      <c r="CJ16" s="619"/>
      <c r="CK16" s="619"/>
      <c r="CL16" s="619"/>
      <c r="CM16" s="619"/>
      <c r="CN16" s="619"/>
      <c r="CO16" s="619"/>
      <c r="CP16" s="619"/>
      <c r="CQ16" s="620"/>
      <c r="CR16" s="621">
        <v>3681</v>
      </c>
      <c r="CS16" s="622"/>
      <c r="CT16" s="622"/>
      <c r="CU16" s="622"/>
      <c r="CV16" s="622"/>
      <c r="CW16" s="622"/>
      <c r="CX16" s="622"/>
      <c r="CY16" s="623"/>
      <c r="CZ16" s="659">
        <v>0</v>
      </c>
      <c r="DA16" s="659"/>
      <c r="DB16" s="659"/>
      <c r="DC16" s="659"/>
      <c r="DD16" s="627" t="s">
        <v>243</v>
      </c>
      <c r="DE16" s="622"/>
      <c r="DF16" s="622"/>
      <c r="DG16" s="622"/>
      <c r="DH16" s="622"/>
      <c r="DI16" s="622"/>
      <c r="DJ16" s="622"/>
      <c r="DK16" s="622"/>
      <c r="DL16" s="622"/>
      <c r="DM16" s="622"/>
      <c r="DN16" s="622"/>
      <c r="DO16" s="622"/>
      <c r="DP16" s="623"/>
      <c r="DQ16" s="627">
        <v>2059</v>
      </c>
      <c r="DR16" s="622"/>
      <c r="DS16" s="622"/>
      <c r="DT16" s="622"/>
      <c r="DU16" s="622"/>
      <c r="DV16" s="622"/>
      <c r="DW16" s="622"/>
      <c r="DX16" s="622"/>
      <c r="DY16" s="622"/>
      <c r="DZ16" s="622"/>
      <c r="EA16" s="622"/>
      <c r="EB16" s="622"/>
      <c r="EC16" s="658"/>
    </row>
    <row r="17" spans="2:133" ht="11.25" customHeight="1" x14ac:dyDescent="0.15">
      <c r="B17" s="618" t="s">
        <v>266</v>
      </c>
      <c r="C17" s="619"/>
      <c r="D17" s="619"/>
      <c r="E17" s="619"/>
      <c r="F17" s="619"/>
      <c r="G17" s="619"/>
      <c r="H17" s="619"/>
      <c r="I17" s="619"/>
      <c r="J17" s="619"/>
      <c r="K17" s="619"/>
      <c r="L17" s="619"/>
      <c r="M17" s="619"/>
      <c r="N17" s="619"/>
      <c r="O17" s="619"/>
      <c r="P17" s="619"/>
      <c r="Q17" s="620"/>
      <c r="R17" s="621">
        <v>174972</v>
      </c>
      <c r="S17" s="622"/>
      <c r="T17" s="622"/>
      <c r="U17" s="622"/>
      <c r="V17" s="622"/>
      <c r="W17" s="622"/>
      <c r="X17" s="622"/>
      <c r="Y17" s="623"/>
      <c r="Z17" s="659">
        <v>0.4</v>
      </c>
      <c r="AA17" s="659"/>
      <c r="AB17" s="659"/>
      <c r="AC17" s="659"/>
      <c r="AD17" s="660">
        <v>174972</v>
      </c>
      <c r="AE17" s="660"/>
      <c r="AF17" s="660"/>
      <c r="AG17" s="660"/>
      <c r="AH17" s="660"/>
      <c r="AI17" s="660"/>
      <c r="AJ17" s="660"/>
      <c r="AK17" s="660"/>
      <c r="AL17" s="624">
        <v>0.9</v>
      </c>
      <c r="AM17" s="625"/>
      <c r="AN17" s="625"/>
      <c r="AO17" s="661"/>
      <c r="AP17" s="618" t="s">
        <v>267</v>
      </c>
      <c r="AQ17" s="619"/>
      <c r="AR17" s="619"/>
      <c r="AS17" s="619"/>
      <c r="AT17" s="619"/>
      <c r="AU17" s="619"/>
      <c r="AV17" s="619"/>
      <c r="AW17" s="619"/>
      <c r="AX17" s="619"/>
      <c r="AY17" s="619"/>
      <c r="AZ17" s="619"/>
      <c r="BA17" s="619"/>
      <c r="BB17" s="619"/>
      <c r="BC17" s="619"/>
      <c r="BD17" s="619"/>
      <c r="BE17" s="619"/>
      <c r="BF17" s="620"/>
      <c r="BG17" s="621" t="s">
        <v>239</v>
      </c>
      <c r="BH17" s="622"/>
      <c r="BI17" s="622"/>
      <c r="BJ17" s="622"/>
      <c r="BK17" s="622"/>
      <c r="BL17" s="622"/>
      <c r="BM17" s="622"/>
      <c r="BN17" s="623"/>
      <c r="BO17" s="659" t="s">
        <v>243</v>
      </c>
      <c r="BP17" s="659"/>
      <c r="BQ17" s="659"/>
      <c r="BR17" s="659"/>
      <c r="BS17" s="660" t="s">
        <v>243</v>
      </c>
      <c r="BT17" s="660"/>
      <c r="BU17" s="660"/>
      <c r="BV17" s="660"/>
      <c r="BW17" s="660"/>
      <c r="BX17" s="660"/>
      <c r="BY17" s="660"/>
      <c r="BZ17" s="660"/>
      <c r="CA17" s="660"/>
      <c r="CB17" s="700"/>
      <c r="CD17" s="618" t="s">
        <v>268</v>
      </c>
      <c r="CE17" s="619"/>
      <c r="CF17" s="619"/>
      <c r="CG17" s="619"/>
      <c r="CH17" s="619"/>
      <c r="CI17" s="619"/>
      <c r="CJ17" s="619"/>
      <c r="CK17" s="619"/>
      <c r="CL17" s="619"/>
      <c r="CM17" s="619"/>
      <c r="CN17" s="619"/>
      <c r="CO17" s="619"/>
      <c r="CP17" s="619"/>
      <c r="CQ17" s="620"/>
      <c r="CR17" s="621">
        <v>3063197</v>
      </c>
      <c r="CS17" s="622"/>
      <c r="CT17" s="622"/>
      <c r="CU17" s="622"/>
      <c r="CV17" s="622"/>
      <c r="CW17" s="622"/>
      <c r="CX17" s="622"/>
      <c r="CY17" s="623"/>
      <c r="CZ17" s="659">
        <v>7.5</v>
      </c>
      <c r="DA17" s="659"/>
      <c r="DB17" s="659"/>
      <c r="DC17" s="659"/>
      <c r="DD17" s="627" t="s">
        <v>239</v>
      </c>
      <c r="DE17" s="622"/>
      <c r="DF17" s="622"/>
      <c r="DG17" s="622"/>
      <c r="DH17" s="622"/>
      <c r="DI17" s="622"/>
      <c r="DJ17" s="622"/>
      <c r="DK17" s="622"/>
      <c r="DL17" s="622"/>
      <c r="DM17" s="622"/>
      <c r="DN17" s="622"/>
      <c r="DO17" s="622"/>
      <c r="DP17" s="623"/>
      <c r="DQ17" s="627">
        <v>2956371</v>
      </c>
      <c r="DR17" s="622"/>
      <c r="DS17" s="622"/>
      <c r="DT17" s="622"/>
      <c r="DU17" s="622"/>
      <c r="DV17" s="622"/>
      <c r="DW17" s="622"/>
      <c r="DX17" s="622"/>
      <c r="DY17" s="622"/>
      <c r="DZ17" s="622"/>
      <c r="EA17" s="622"/>
      <c r="EB17" s="622"/>
      <c r="EC17" s="658"/>
    </row>
    <row r="18" spans="2:133" ht="11.25" customHeight="1" x14ac:dyDescent="0.15">
      <c r="B18" s="618" t="s">
        <v>269</v>
      </c>
      <c r="C18" s="619"/>
      <c r="D18" s="619"/>
      <c r="E18" s="619"/>
      <c r="F18" s="619"/>
      <c r="G18" s="619"/>
      <c r="H18" s="619"/>
      <c r="I18" s="619"/>
      <c r="J18" s="619"/>
      <c r="K18" s="619"/>
      <c r="L18" s="619"/>
      <c r="M18" s="619"/>
      <c r="N18" s="619"/>
      <c r="O18" s="619"/>
      <c r="P18" s="619"/>
      <c r="Q18" s="620"/>
      <c r="R18" s="621">
        <v>131421</v>
      </c>
      <c r="S18" s="622"/>
      <c r="T18" s="622"/>
      <c r="U18" s="622"/>
      <c r="V18" s="622"/>
      <c r="W18" s="622"/>
      <c r="X18" s="622"/>
      <c r="Y18" s="623"/>
      <c r="Z18" s="659">
        <v>0.3</v>
      </c>
      <c r="AA18" s="659"/>
      <c r="AB18" s="659"/>
      <c r="AC18" s="659"/>
      <c r="AD18" s="660">
        <v>131421</v>
      </c>
      <c r="AE18" s="660"/>
      <c r="AF18" s="660"/>
      <c r="AG18" s="660"/>
      <c r="AH18" s="660"/>
      <c r="AI18" s="660"/>
      <c r="AJ18" s="660"/>
      <c r="AK18" s="660"/>
      <c r="AL18" s="624">
        <v>0.6</v>
      </c>
      <c r="AM18" s="625"/>
      <c r="AN18" s="625"/>
      <c r="AO18" s="661"/>
      <c r="AP18" s="618" t="s">
        <v>270</v>
      </c>
      <c r="AQ18" s="619"/>
      <c r="AR18" s="619"/>
      <c r="AS18" s="619"/>
      <c r="AT18" s="619"/>
      <c r="AU18" s="619"/>
      <c r="AV18" s="619"/>
      <c r="AW18" s="619"/>
      <c r="AX18" s="619"/>
      <c r="AY18" s="619"/>
      <c r="AZ18" s="619"/>
      <c r="BA18" s="619"/>
      <c r="BB18" s="619"/>
      <c r="BC18" s="619"/>
      <c r="BD18" s="619"/>
      <c r="BE18" s="619"/>
      <c r="BF18" s="620"/>
      <c r="BG18" s="621" t="s">
        <v>239</v>
      </c>
      <c r="BH18" s="622"/>
      <c r="BI18" s="622"/>
      <c r="BJ18" s="622"/>
      <c r="BK18" s="622"/>
      <c r="BL18" s="622"/>
      <c r="BM18" s="622"/>
      <c r="BN18" s="623"/>
      <c r="BO18" s="659" t="s">
        <v>239</v>
      </c>
      <c r="BP18" s="659"/>
      <c r="BQ18" s="659"/>
      <c r="BR18" s="659"/>
      <c r="BS18" s="660" t="s">
        <v>243</v>
      </c>
      <c r="BT18" s="660"/>
      <c r="BU18" s="660"/>
      <c r="BV18" s="660"/>
      <c r="BW18" s="660"/>
      <c r="BX18" s="660"/>
      <c r="BY18" s="660"/>
      <c r="BZ18" s="660"/>
      <c r="CA18" s="660"/>
      <c r="CB18" s="700"/>
      <c r="CD18" s="618" t="s">
        <v>271</v>
      </c>
      <c r="CE18" s="619"/>
      <c r="CF18" s="619"/>
      <c r="CG18" s="619"/>
      <c r="CH18" s="619"/>
      <c r="CI18" s="619"/>
      <c r="CJ18" s="619"/>
      <c r="CK18" s="619"/>
      <c r="CL18" s="619"/>
      <c r="CM18" s="619"/>
      <c r="CN18" s="619"/>
      <c r="CO18" s="619"/>
      <c r="CP18" s="619"/>
      <c r="CQ18" s="620"/>
      <c r="CR18" s="621" t="s">
        <v>239</v>
      </c>
      <c r="CS18" s="622"/>
      <c r="CT18" s="622"/>
      <c r="CU18" s="622"/>
      <c r="CV18" s="622"/>
      <c r="CW18" s="622"/>
      <c r="CX18" s="622"/>
      <c r="CY18" s="623"/>
      <c r="CZ18" s="659" t="s">
        <v>239</v>
      </c>
      <c r="DA18" s="659"/>
      <c r="DB18" s="659"/>
      <c r="DC18" s="659"/>
      <c r="DD18" s="627" t="s">
        <v>243</v>
      </c>
      <c r="DE18" s="622"/>
      <c r="DF18" s="622"/>
      <c r="DG18" s="622"/>
      <c r="DH18" s="622"/>
      <c r="DI18" s="622"/>
      <c r="DJ18" s="622"/>
      <c r="DK18" s="622"/>
      <c r="DL18" s="622"/>
      <c r="DM18" s="622"/>
      <c r="DN18" s="622"/>
      <c r="DO18" s="622"/>
      <c r="DP18" s="623"/>
      <c r="DQ18" s="627" t="s">
        <v>243</v>
      </c>
      <c r="DR18" s="622"/>
      <c r="DS18" s="622"/>
      <c r="DT18" s="622"/>
      <c r="DU18" s="622"/>
      <c r="DV18" s="622"/>
      <c r="DW18" s="622"/>
      <c r="DX18" s="622"/>
      <c r="DY18" s="622"/>
      <c r="DZ18" s="622"/>
      <c r="EA18" s="622"/>
      <c r="EB18" s="622"/>
      <c r="EC18" s="658"/>
    </row>
    <row r="19" spans="2:133" ht="11.25" customHeight="1" x14ac:dyDescent="0.15">
      <c r="B19" s="618" t="s">
        <v>272</v>
      </c>
      <c r="C19" s="619"/>
      <c r="D19" s="619"/>
      <c r="E19" s="619"/>
      <c r="F19" s="619"/>
      <c r="G19" s="619"/>
      <c r="H19" s="619"/>
      <c r="I19" s="619"/>
      <c r="J19" s="619"/>
      <c r="K19" s="619"/>
      <c r="L19" s="619"/>
      <c r="M19" s="619"/>
      <c r="N19" s="619"/>
      <c r="O19" s="619"/>
      <c r="P19" s="619"/>
      <c r="Q19" s="620"/>
      <c r="R19" s="621">
        <v>129540</v>
      </c>
      <c r="S19" s="622"/>
      <c r="T19" s="622"/>
      <c r="U19" s="622"/>
      <c r="V19" s="622"/>
      <c r="W19" s="622"/>
      <c r="X19" s="622"/>
      <c r="Y19" s="623"/>
      <c r="Z19" s="659">
        <v>0.3</v>
      </c>
      <c r="AA19" s="659"/>
      <c r="AB19" s="659"/>
      <c r="AC19" s="659"/>
      <c r="AD19" s="660">
        <v>129540</v>
      </c>
      <c r="AE19" s="660"/>
      <c r="AF19" s="660"/>
      <c r="AG19" s="660"/>
      <c r="AH19" s="660"/>
      <c r="AI19" s="660"/>
      <c r="AJ19" s="660"/>
      <c r="AK19" s="660"/>
      <c r="AL19" s="624">
        <v>0.6</v>
      </c>
      <c r="AM19" s="625"/>
      <c r="AN19" s="625"/>
      <c r="AO19" s="661"/>
      <c r="AP19" s="618" t="s">
        <v>273</v>
      </c>
      <c r="AQ19" s="619"/>
      <c r="AR19" s="619"/>
      <c r="AS19" s="619"/>
      <c r="AT19" s="619"/>
      <c r="AU19" s="619"/>
      <c r="AV19" s="619"/>
      <c r="AW19" s="619"/>
      <c r="AX19" s="619"/>
      <c r="AY19" s="619"/>
      <c r="AZ19" s="619"/>
      <c r="BA19" s="619"/>
      <c r="BB19" s="619"/>
      <c r="BC19" s="619"/>
      <c r="BD19" s="619"/>
      <c r="BE19" s="619"/>
      <c r="BF19" s="620"/>
      <c r="BG19" s="621">
        <v>866602</v>
      </c>
      <c r="BH19" s="622"/>
      <c r="BI19" s="622"/>
      <c r="BJ19" s="622"/>
      <c r="BK19" s="622"/>
      <c r="BL19" s="622"/>
      <c r="BM19" s="622"/>
      <c r="BN19" s="623"/>
      <c r="BO19" s="659">
        <v>6</v>
      </c>
      <c r="BP19" s="659"/>
      <c r="BQ19" s="659"/>
      <c r="BR19" s="659"/>
      <c r="BS19" s="660" t="s">
        <v>239</v>
      </c>
      <c r="BT19" s="660"/>
      <c r="BU19" s="660"/>
      <c r="BV19" s="660"/>
      <c r="BW19" s="660"/>
      <c r="BX19" s="660"/>
      <c r="BY19" s="660"/>
      <c r="BZ19" s="660"/>
      <c r="CA19" s="660"/>
      <c r="CB19" s="700"/>
      <c r="CD19" s="618" t="s">
        <v>274</v>
      </c>
      <c r="CE19" s="619"/>
      <c r="CF19" s="619"/>
      <c r="CG19" s="619"/>
      <c r="CH19" s="619"/>
      <c r="CI19" s="619"/>
      <c r="CJ19" s="619"/>
      <c r="CK19" s="619"/>
      <c r="CL19" s="619"/>
      <c r="CM19" s="619"/>
      <c r="CN19" s="619"/>
      <c r="CO19" s="619"/>
      <c r="CP19" s="619"/>
      <c r="CQ19" s="620"/>
      <c r="CR19" s="621" t="s">
        <v>243</v>
      </c>
      <c r="CS19" s="622"/>
      <c r="CT19" s="622"/>
      <c r="CU19" s="622"/>
      <c r="CV19" s="622"/>
      <c r="CW19" s="622"/>
      <c r="CX19" s="622"/>
      <c r="CY19" s="623"/>
      <c r="CZ19" s="659" t="s">
        <v>243</v>
      </c>
      <c r="DA19" s="659"/>
      <c r="DB19" s="659"/>
      <c r="DC19" s="659"/>
      <c r="DD19" s="627" t="s">
        <v>243</v>
      </c>
      <c r="DE19" s="622"/>
      <c r="DF19" s="622"/>
      <c r="DG19" s="622"/>
      <c r="DH19" s="622"/>
      <c r="DI19" s="622"/>
      <c r="DJ19" s="622"/>
      <c r="DK19" s="622"/>
      <c r="DL19" s="622"/>
      <c r="DM19" s="622"/>
      <c r="DN19" s="622"/>
      <c r="DO19" s="622"/>
      <c r="DP19" s="623"/>
      <c r="DQ19" s="627" t="s">
        <v>243</v>
      </c>
      <c r="DR19" s="622"/>
      <c r="DS19" s="622"/>
      <c r="DT19" s="622"/>
      <c r="DU19" s="622"/>
      <c r="DV19" s="622"/>
      <c r="DW19" s="622"/>
      <c r="DX19" s="622"/>
      <c r="DY19" s="622"/>
      <c r="DZ19" s="622"/>
      <c r="EA19" s="622"/>
      <c r="EB19" s="622"/>
      <c r="EC19" s="658"/>
    </row>
    <row r="20" spans="2:133" ht="11.25" customHeight="1" x14ac:dyDescent="0.15">
      <c r="B20" s="688" t="s">
        <v>275</v>
      </c>
      <c r="C20" s="689"/>
      <c r="D20" s="689"/>
      <c r="E20" s="689"/>
      <c r="F20" s="689"/>
      <c r="G20" s="689"/>
      <c r="H20" s="689"/>
      <c r="I20" s="689"/>
      <c r="J20" s="689"/>
      <c r="K20" s="689"/>
      <c r="L20" s="689"/>
      <c r="M20" s="689"/>
      <c r="N20" s="689"/>
      <c r="O20" s="689"/>
      <c r="P20" s="689"/>
      <c r="Q20" s="690"/>
      <c r="R20" s="621">
        <v>1881</v>
      </c>
      <c r="S20" s="622"/>
      <c r="T20" s="622"/>
      <c r="U20" s="622"/>
      <c r="V20" s="622"/>
      <c r="W20" s="622"/>
      <c r="X20" s="622"/>
      <c r="Y20" s="623"/>
      <c r="Z20" s="659">
        <v>0</v>
      </c>
      <c r="AA20" s="659"/>
      <c r="AB20" s="659"/>
      <c r="AC20" s="659"/>
      <c r="AD20" s="660">
        <v>1881</v>
      </c>
      <c r="AE20" s="660"/>
      <c r="AF20" s="660"/>
      <c r="AG20" s="660"/>
      <c r="AH20" s="660"/>
      <c r="AI20" s="660"/>
      <c r="AJ20" s="660"/>
      <c r="AK20" s="660"/>
      <c r="AL20" s="624">
        <v>0</v>
      </c>
      <c r="AM20" s="625"/>
      <c r="AN20" s="625"/>
      <c r="AO20" s="661"/>
      <c r="AP20" s="618" t="s">
        <v>276</v>
      </c>
      <c r="AQ20" s="619"/>
      <c r="AR20" s="619"/>
      <c r="AS20" s="619"/>
      <c r="AT20" s="619"/>
      <c r="AU20" s="619"/>
      <c r="AV20" s="619"/>
      <c r="AW20" s="619"/>
      <c r="AX20" s="619"/>
      <c r="AY20" s="619"/>
      <c r="AZ20" s="619"/>
      <c r="BA20" s="619"/>
      <c r="BB20" s="619"/>
      <c r="BC20" s="619"/>
      <c r="BD20" s="619"/>
      <c r="BE20" s="619"/>
      <c r="BF20" s="620"/>
      <c r="BG20" s="621">
        <v>866602</v>
      </c>
      <c r="BH20" s="622"/>
      <c r="BI20" s="622"/>
      <c r="BJ20" s="622"/>
      <c r="BK20" s="622"/>
      <c r="BL20" s="622"/>
      <c r="BM20" s="622"/>
      <c r="BN20" s="623"/>
      <c r="BO20" s="659">
        <v>6</v>
      </c>
      <c r="BP20" s="659"/>
      <c r="BQ20" s="659"/>
      <c r="BR20" s="659"/>
      <c r="BS20" s="660" t="s">
        <v>239</v>
      </c>
      <c r="BT20" s="660"/>
      <c r="BU20" s="660"/>
      <c r="BV20" s="660"/>
      <c r="BW20" s="660"/>
      <c r="BX20" s="660"/>
      <c r="BY20" s="660"/>
      <c r="BZ20" s="660"/>
      <c r="CA20" s="660"/>
      <c r="CB20" s="700"/>
      <c r="CD20" s="618" t="s">
        <v>277</v>
      </c>
      <c r="CE20" s="619"/>
      <c r="CF20" s="619"/>
      <c r="CG20" s="619"/>
      <c r="CH20" s="619"/>
      <c r="CI20" s="619"/>
      <c r="CJ20" s="619"/>
      <c r="CK20" s="619"/>
      <c r="CL20" s="619"/>
      <c r="CM20" s="619"/>
      <c r="CN20" s="619"/>
      <c r="CO20" s="619"/>
      <c r="CP20" s="619"/>
      <c r="CQ20" s="620"/>
      <c r="CR20" s="621">
        <v>41007295</v>
      </c>
      <c r="CS20" s="622"/>
      <c r="CT20" s="622"/>
      <c r="CU20" s="622"/>
      <c r="CV20" s="622"/>
      <c r="CW20" s="622"/>
      <c r="CX20" s="622"/>
      <c r="CY20" s="623"/>
      <c r="CZ20" s="659">
        <v>100</v>
      </c>
      <c r="DA20" s="659"/>
      <c r="DB20" s="659"/>
      <c r="DC20" s="659"/>
      <c r="DD20" s="627">
        <v>2131582</v>
      </c>
      <c r="DE20" s="622"/>
      <c r="DF20" s="622"/>
      <c r="DG20" s="622"/>
      <c r="DH20" s="622"/>
      <c r="DI20" s="622"/>
      <c r="DJ20" s="622"/>
      <c r="DK20" s="622"/>
      <c r="DL20" s="622"/>
      <c r="DM20" s="622"/>
      <c r="DN20" s="622"/>
      <c r="DO20" s="622"/>
      <c r="DP20" s="623"/>
      <c r="DQ20" s="627">
        <v>24877472</v>
      </c>
      <c r="DR20" s="622"/>
      <c r="DS20" s="622"/>
      <c r="DT20" s="622"/>
      <c r="DU20" s="622"/>
      <c r="DV20" s="622"/>
      <c r="DW20" s="622"/>
      <c r="DX20" s="622"/>
      <c r="DY20" s="622"/>
      <c r="DZ20" s="622"/>
      <c r="EA20" s="622"/>
      <c r="EB20" s="622"/>
      <c r="EC20" s="658"/>
    </row>
    <row r="21" spans="2:133" ht="11.25" customHeight="1" x14ac:dyDescent="0.15">
      <c r="B21" s="618" t="s">
        <v>278</v>
      </c>
      <c r="C21" s="619"/>
      <c r="D21" s="619"/>
      <c r="E21" s="619"/>
      <c r="F21" s="619"/>
      <c r="G21" s="619"/>
      <c r="H21" s="619"/>
      <c r="I21" s="619"/>
      <c r="J21" s="619"/>
      <c r="K21" s="619"/>
      <c r="L21" s="619"/>
      <c r="M21" s="619"/>
      <c r="N21" s="619"/>
      <c r="O21" s="619"/>
      <c r="P21" s="619"/>
      <c r="Q21" s="620"/>
      <c r="R21" s="621">
        <v>3903210</v>
      </c>
      <c r="S21" s="622"/>
      <c r="T21" s="622"/>
      <c r="U21" s="622"/>
      <c r="V21" s="622"/>
      <c r="W21" s="622"/>
      <c r="X21" s="622"/>
      <c r="Y21" s="623"/>
      <c r="Z21" s="659">
        <v>9.1999999999999993</v>
      </c>
      <c r="AA21" s="659"/>
      <c r="AB21" s="659"/>
      <c r="AC21" s="659"/>
      <c r="AD21" s="660">
        <v>3581800</v>
      </c>
      <c r="AE21" s="660"/>
      <c r="AF21" s="660"/>
      <c r="AG21" s="660"/>
      <c r="AH21" s="660"/>
      <c r="AI21" s="660"/>
      <c r="AJ21" s="660"/>
      <c r="AK21" s="660"/>
      <c r="AL21" s="624">
        <v>17.7</v>
      </c>
      <c r="AM21" s="625"/>
      <c r="AN21" s="625"/>
      <c r="AO21" s="661"/>
      <c r="AP21" s="618" t="s">
        <v>279</v>
      </c>
      <c r="AQ21" s="698"/>
      <c r="AR21" s="698"/>
      <c r="AS21" s="698"/>
      <c r="AT21" s="698"/>
      <c r="AU21" s="698"/>
      <c r="AV21" s="698"/>
      <c r="AW21" s="698"/>
      <c r="AX21" s="698"/>
      <c r="AY21" s="698"/>
      <c r="AZ21" s="698"/>
      <c r="BA21" s="698"/>
      <c r="BB21" s="698"/>
      <c r="BC21" s="698"/>
      <c r="BD21" s="698"/>
      <c r="BE21" s="698"/>
      <c r="BF21" s="699"/>
      <c r="BG21" s="621" t="s">
        <v>239</v>
      </c>
      <c r="BH21" s="622"/>
      <c r="BI21" s="622"/>
      <c r="BJ21" s="622"/>
      <c r="BK21" s="622"/>
      <c r="BL21" s="622"/>
      <c r="BM21" s="622"/>
      <c r="BN21" s="623"/>
      <c r="BO21" s="659" t="s">
        <v>243</v>
      </c>
      <c r="BP21" s="659"/>
      <c r="BQ21" s="659"/>
      <c r="BR21" s="659"/>
      <c r="BS21" s="660" t="s">
        <v>243</v>
      </c>
      <c r="BT21" s="660"/>
      <c r="BU21" s="660"/>
      <c r="BV21" s="660"/>
      <c r="BW21" s="660"/>
      <c r="BX21" s="660"/>
      <c r="BY21" s="660"/>
      <c r="BZ21" s="660"/>
      <c r="CA21" s="660"/>
      <c r="CB21" s="700"/>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18" t="s">
        <v>280</v>
      </c>
      <c r="C22" s="619"/>
      <c r="D22" s="619"/>
      <c r="E22" s="619"/>
      <c r="F22" s="619"/>
      <c r="G22" s="619"/>
      <c r="H22" s="619"/>
      <c r="I22" s="619"/>
      <c r="J22" s="619"/>
      <c r="K22" s="619"/>
      <c r="L22" s="619"/>
      <c r="M22" s="619"/>
      <c r="N22" s="619"/>
      <c r="O22" s="619"/>
      <c r="P22" s="619"/>
      <c r="Q22" s="620"/>
      <c r="R22" s="621">
        <v>3581800</v>
      </c>
      <c r="S22" s="622"/>
      <c r="T22" s="622"/>
      <c r="U22" s="622"/>
      <c r="V22" s="622"/>
      <c r="W22" s="622"/>
      <c r="X22" s="622"/>
      <c r="Y22" s="623"/>
      <c r="Z22" s="659">
        <v>8.4</v>
      </c>
      <c r="AA22" s="659"/>
      <c r="AB22" s="659"/>
      <c r="AC22" s="659"/>
      <c r="AD22" s="660">
        <v>3581800</v>
      </c>
      <c r="AE22" s="660"/>
      <c r="AF22" s="660"/>
      <c r="AG22" s="660"/>
      <c r="AH22" s="660"/>
      <c r="AI22" s="660"/>
      <c r="AJ22" s="660"/>
      <c r="AK22" s="660"/>
      <c r="AL22" s="624">
        <v>17.7</v>
      </c>
      <c r="AM22" s="625"/>
      <c r="AN22" s="625"/>
      <c r="AO22" s="661"/>
      <c r="AP22" s="618" t="s">
        <v>281</v>
      </c>
      <c r="AQ22" s="698"/>
      <c r="AR22" s="698"/>
      <c r="AS22" s="698"/>
      <c r="AT22" s="698"/>
      <c r="AU22" s="698"/>
      <c r="AV22" s="698"/>
      <c r="AW22" s="698"/>
      <c r="AX22" s="698"/>
      <c r="AY22" s="698"/>
      <c r="AZ22" s="698"/>
      <c r="BA22" s="698"/>
      <c r="BB22" s="698"/>
      <c r="BC22" s="698"/>
      <c r="BD22" s="698"/>
      <c r="BE22" s="698"/>
      <c r="BF22" s="699"/>
      <c r="BG22" s="621" t="s">
        <v>239</v>
      </c>
      <c r="BH22" s="622"/>
      <c r="BI22" s="622"/>
      <c r="BJ22" s="622"/>
      <c r="BK22" s="622"/>
      <c r="BL22" s="622"/>
      <c r="BM22" s="622"/>
      <c r="BN22" s="623"/>
      <c r="BO22" s="659" t="s">
        <v>239</v>
      </c>
      <c r="BP22" s="659"/>
      <c r="BQ22" s="659"/>
      <c r="BR22" s="659"/>
      <c r="BS22" s="660" t="s">
        <v>239</v>
      </c>
      <c r="BT22" s="660"/>
      <c r="BU22" s="660"/>
      <c r="BV22" s="660"/>
      <c r="BW22" s="660"/>
      <c r="BX22" s="660"/>
      <c r="BY22" s="660"/>
      <c r="BZ22" s="660"/>
      <c r="CA22" s="660"/>
      <c r="CB22" s="700"/>
      <c r="CD22" s="673" t="s">
        <v>282</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15">
      <c r="B23" s="618" t="s">
        <v>283</v>
      </c>
      <c r="C23" s="619"/>
      <c r="D23" s="619"/>
      <c r="E23" s="619"/>
      <c r="F23" s="619"/>
      <c r="G23" s="619"/>
      <c r="H23" s="619"/>
      <c r="I23" s="619"/>
      <c r="J23" s="619"/>
      <c r="K23" s="619"/>
      <c r="L23" s="619"/>
      <c r="M23" s="619"/>
      <c r="N23" s="619"/>
      <c r="O23" s="619"/>
      <c r="P23" s="619"/>
      <c r="Q23" s="620"/>
      <c r="R23" s="621">
        <v>321410</v>
      </c>
      <c r="S23" s="622"/>
      <c r="T23" s="622"/>
      <c r="U23" s="622"/>
      <c r="V23" s="622"/>
      <c r="W23" s="622"/>
      <c r="X23" s="622"/>
      <c r="Y23" s="623"/>
      <c r="Z23" s="659">
        <v>0.8</v>
      </c>
      <c r="AA23" s="659"/>
      <c r="AB23" s="659"/>
      <c r="AC23" s="659"/>
      <c r="AD23" s="660" t="s">
        <v>239</v>
      </c>
      <c r="AE23" s="660"/>
      <c r="AF23" s="660"/>
      <c r="AG23" s="660"/>
      <c r="AH23" s="660"/>
      <c r="AI23" s="660"/>
      <c r="AJ23" s="660"/>
      <c r="AK23" s="660"/>
      <c r="AL23" s="624" t="s">
        <v>243</v>
      </c>
      <c r="AM23" s="625"/>
      <c r="AN23" s="625"/>
      <c r="AO23" s="661"/>
      <c r="AP23" s="618" t="s">
        <v>284</v>
      </c>
      <c r="AQ23" s="698"/>
      <c r="AR23" s="698"/>
      <c r="AS23" s="698"/>
      <c r="AT23" s="698"/>
      <c r="AU23" s="698"/>
      <c r="AV23" s="698"/>
      <c r="AW23" s="698"/>
      <c r="AX23" s="698"/>
      <c r="AY23" s="698"/>
      <c r="AZ23" s="698"/>
      <c r="BA23" s="698"/>
      <c r="BB23" s="698"/>
      <c r="BC23" s="698"/>
      <c r="BD23" s="698"/>
      <c r="BE23" s="698"/>
      <c r="BF23" s="699"/>
      <c r="BG23" s="621">
        <v>866602</v>
      </c>
      <c r="BH23" s="622"/>
      <c r="BI23" s="622"/>
      <c r="BJ23" s="622"/>
      <c r="BK23" s="622"/>
      <c r="BL23" s="622"/>
      <c r="BM23" s="622"/>
      <c r="BN23" s="623"/>
      <c r="BO23" s="659">
        <v>6</v>
      </c>
      <c r="BP23" s="659"/>
      <c r="BQ23" s="659"/>
      <c r="BR23" s="659"/>
      <c r="BS23" s="660" t="s">
        <v>239</v>
      </c>
      <c r="BT23" s="660"/>
      <c r="BU23" s="660"/>
      <c r="BV23" s="660"/>
      <c r="BW23" s="660"/>
      <c r="BX23" s="660"/>
      <c r="BY23" s="660"/>
      <c r="BZ23" s="660"/>
      <c r="CA23" s="660"/>
      <c r="CB23" s="700"/>
      <c r="CD23" s="673" t="s">
        <v>222</v>
      </c>
      <c r="CE23" s="674"/>
      <c r="CF23" s="674"/>
      <c r="CG23" s="674"/>
      <c r="CH23" s="674"/>
      <c r="CI23" s="674"/>
      <c r="CJ23" s="674"/>
      <c r="CK23" s="674"/>
      <c r="CL23" s="674"/>
      <c r="CM23" s="674"/>
      <c r="CN23" s="674"/>
      <c r="CO23" s="674"/>
      <c r="CP23" s="674"/>
      <c r="CQ23" s="675"/>
      <c r="CR23" s="673" t="s">
        <v>285</v>
      </c>
      <c r="CS23" s="674"/>
      <c r="CT23" s="674"/>
      <c r="CU23" s="674"/>
      <c r="CV23" s="674"/>
      <c r="CW23" s="674"/>
      <c r="CX23" s="674"/>
      <c r="CY23" s="675"/>
      <c r="CZ23" s="673" t="s">
        <v>286</v>
      </c>
      <c r="DA23" s="674"/>
      <c r="DB23" s="674"/>
      <c r="DC23" s="675"/>
      <c r="DD23" s="673" t="s">
        <v>287</v>
      </c>
      <c r="DE23" s="674"/>
      <c r="DF23" s="674"/>
      <c r="DG23" s="674"/>
      <c r="DH23" s="674"/>
      <c r="DI23" s="674"/>
      <c r="DJ23" s="674"/>
      <c r="DK23" s="675"/>
      <c r="DL23" s="711" t="s">
        <v>288</v>
      </c>
      <c r="DM23" s="712"/>
      <c r="DN23" s="712"/>
      <c r="DO23" s="712"/>
      <c r="DP23" s="712"/>
      <c r="DQ23" s="712"/>
      <c r="DR23" s="712"/>
      <c r="DS23" s="712"/>
      <c r="DT23" s="712"/>
      <c r="DU23" s="712"/>
      <c r="DV23" s="713"/>
      <c r="DW23" s="673" t="s">
        <v>289</v>
      </c>
      <c r="DX23" s="674"/>
      <c r="DY23" s="674"/>
      <c r="DZ23" s="674"/>
      <c r="EA23" s="674"/>
      <c r="EB23" s="674"/>
      <c r="EC23" s="675"/>
    </row>
    <row r="24" spans="2:133" ht="11.25" customHeight="1" x14ac:dyDescent="0.15">
      <c r="B24" s="618" t="s">
        <v>290</v>
      </c>
      <c r="C24" s="619"/>
      <c r="D24" s="619"/>
      <c r="E24" s="619"/>
      <c r="F24" s="619"/>
      <c r="G24" s="619"/>
      <c r="H24" s="619"/>
      <c r="I24" s="619"/>
      <c r="J24" s="619"/>
      <c r="K24" s="619"/>
      <c r="L24" s="619"/>
      <c r="M24" s="619"/>
      <c r="N24" s="619"/>
      <c r="O24" s="619"/>
      <c r="P24" s="619"/>
      <c r="Q24" s="620"/>
      <c r="R24" s="621" t="s">
        <v>239</v>
      </c>
      <c r="S24" s="622"/>
      <c r="T24" s="622"/>
      <c r="U24" s="622"/>
      <c r="V24" s="622"/>
      <c r="W24" s="622"/>
      <c r="X24" s="622"/>
      <c r="Y24" s="623"/>
      <c r="Z24" s="659" t="s">
        <v>239</v>
      </c>
      <c r="AA24" s="659"/>
      <c r="AB24" s="659"/>
      <c r="AC24" s="659"/>
      <c r="AD24" s="660" t="s">
        <v>243</v>
      </c>
      <c r="AE24" s="660"/>
      <c r="AF24" s="660"/>
      <c r="AG24" s="660"/>
      <c r="AH24" s="660"/>
      <c r="AI24" s="660"/>
      <c r="AJ24" s="660"/>
      <c r="AK24" s="660"/>
      <c r="AL24" s="624" t="s">
        <v>239</v>
      </c>
      <c r="AM24" s="625"/>
      <c r="AN24" s="625"/>
      <c r="AO24" s="661"/>
      <c r="AP24" s="618" t="s">
        <v>291</v>
      </c>
      <c r="AQ24" s="698"/>
      <c r="AR24" s="698"/>
      <c r="AS24" s="698"/>
      <c r="AT24" s="698"/>
      <c r="AU24" s="698"/>
      <c r="AV24" s="698"/>
      <c r="AW24" s="698"/>
      <c r="AX24" s="698"/>
      <c r="AY24" s="698"/>
      <c r="AZ24" s="698"/>
      <c r="BA24" s="698"/>
      <c r="BB24" s="698"/>
      <c r="BC24" s="698"/>
      <c r="BD24" s="698"/>
      <c r="BE24" s="698"/>
      <c r="BF24" s="699"/>
      <c r="BG24" s="621" t="s">
        <v>239</v>
      </c>
      <c r="BH24" s="622"/>
      <c r="BI24" s="622"/>
      <c r="BJ24" s="622"/>
      <c r="BK24" s="622"/>
      <c r="BL24" s="622"/>
      <c r="BM24" s="622"/>
      <c r="BN24" s="623"/>
      <c r="BO24" s="659" t="s">
        <v>243</v>
      </c>
      <c r="BP24" s="659"/>
      <c r="BQ24" s="659"/>
      <c r="BR24" s="659"/>
      <c r="BS24" s="660" t="s">
        <v>239</v>
      </c>
      <c r="BT24" s="660"/>
      <c r="BU24" s="660"/>
      <c r="BV24" s="660"/>
      <c r="BW24" s="660"/>
      <c r="BX24" s="660"/>
      <c r="BY24" s="660"/>
      <c r="BZ24" s="660"/>
      <c r="CA24" s="660"/>
      <c r="CB24" s="700"/>
      <c r="CD24" s="679" t="s">
        <v>292</v>
      </c>
      <c r="CE24" s="680"/>
      <c r="CF24" s="680"/>
      <c r="CG24" s="680"/>
      <c r="CH24" s="680"/>
      <c r="CI24" s="680"/>
      <c r="CJ24" s="680"/>
      <c r="CK24" s="680"/>
      <c r="CL24" s="680"/>
      <c r="CM24" s="680"/>
      <c r="CN24" s="680"/>
      <c r="CO24" s="680"/>
      <c r="CP24" s="680"/>
      <c r="CQ24" s="681"/>
      <c r="CR24" s="676">
        <v>19844489</v>
      </c>
      <c r="CS24" s="677"/>
      <c r="CT24" s="677"/>
      <c r="CU24" s="677"/>
      <c r="CV24" s="677"/>
      <c r="CW24" s="677"/>
      <c r="CX24" s="677"/>
      <c r="CY24" s="702"/>
      <c r="CZ24" s="703">
        <v>48.4</v>
      </c>
      <c r="DA24" s="685"/>
      <c r="DB24" s="685"/>
      <c r="DC24" s="705"/>
      <c r="DD24" s="701">
        <v>10350067</v>
      </c>
      <c r="DE24" s="677"/>
      <c r="DF24" s="677"/>
      <c r="DG24" s="677"/>
      <c r="DH24" s="677"/>
      <c r="DI24" s="677"/>
      <c r="DJ24" s="677"/>
      <c r="DK24" s="702"/>
      <c r="DL24" s="701">
        <v>8978828</v>
      </c>
      <c r="DM24" s="677"/>
      <c r="DN24" s="677"/>
      <c r="DO24" s="677"/>
      <c r="DP24" s="677"/>
      <c r="DQ24" s="677"/>
      <c r="DR24" s="677"/>
      <c r="DS24" s="677"/>
      <c r="DT24" s="677"/>
      <c r="DU24" s="677"/>
      <c r="DV24" s="702"/>
      <c r="DW24" s="703">
        <v>43.3</v>
      </c>
      <c r="DX24" s="685"/>
      <c r="DY24" s="685"/>
      <c r="DZ24" s="685"/>
      <c r="EA24" s="685"/>
      <c r="EB24" s="685"/>
      <c r="EC24" s="704"/>
    </row>
    <row r="25" spans="2:133" ht="11.25" customHeight="1" x14ac:dyDescent="0.15">
      <c r="B25" s="618" t="s">
        <v>293</v>
      </c>
      <c r="C25" s="619"/>
      <c r="D25" s="619"/>
      <c r="E25" s="619"/>
      <c r="F25" s="619"/>
      <c r="G25" s="619"/>
      <c r="H25" s="619"/>
      <c r="I25" s="619"/>
      <c r="J25" s="619"/>
      <c r="K25" s="619"/>
      <c r="L25" s="619"/>
      <c r="M25" s="619"/>
      <c r="N25" s="619"/>
      <c r="O25" s="619"/>
      <c r="P25" s="619"/>
      <c r="Q25" s="620"/>
      <c r="R25" s="621">
        <v>21404193</v>
      </c>
      <c r="S25" s="622"/>
      <c r="T25" s="622"/>
      <c r="U25" s="622"/>
      <c r="V25" s="622"/>
      <c r="W25" s="622"/>
      <c r="X25" s="622"/>
      <c r="Y25" s="623"/>
      <c r="Z25" s="659">
        <v>50.4</v>
      </c>
      <c r="AA25" s="659"/>
      <c r="AB25" s="659"/>
      <c r="AC25" s="659"/>
      <c r="AD25" s="660">
        <v>20216181</v>
      </c>
      <c r="AE25" s="660"/>
      <c r="AF25" s="660"/>
      <c r="AG25" s="660"/>
      <c r="AH25" s="660"/>
      <c r="AI25" s="660"/>
      <c r="AJ25" s="660"/>
      <c r="AK25" s="660"/>
      <c r="AL25" s="624">
        <v>99.8</v>
      </c>
      <c r="AM25" s="625"/>
      <c r="AN25" s="625"/>
      <c r="AO25" s="661"/>
      <c r="AP25" s="618" t="s">
        <v>294</v>
      </c>
      <c r="AQ25" s="698"/>
      <c r="AR25" s="698"/>
      <c r="AS25" s="698"/>
      <c r="AT25" s="698"/>
      <c r="AU25" s="698"/>
      <c r="AV25" s="698"/>
      <c r="AW25" s="698"/>
      <c r="AX25" s="698"/>
      <c r="AY25" s="698"/>
      <c r="AZ25" s="698"/>
      <c r="BA25" s="698"/>
      <c r="BB25" s="698"/>
      <c r="BC25" s="698"/>
      <c r="BD25" s="698"/>
      <c r="BE25" s="698"/>
      <c r="BF25" s="699"/>
      <c r="BG25" s="621" t="s">
        <v>243</v>
      </c>
      <c r="BH25" s="622"/>
      <c r="BI25" s="622"/>
      <c r="BJ25" s="622"/>
      <c r="BK25" s="622"/>
      <c r="BL25" s="622"/>
      <c r="BM25" s="622"/>
      <c r="BN25" s="623"/>
      <c r="BO25" s="659" t="s">
        <v>239</v>
      </c>
      <c r="BP25" s="659"/>
      <c r="BQ25" s="659"/>
      <c r="BR25" s="659"/>
      <c r="BS25" s="660" t="s">
        <v>239</v>
      </c>
      <c r="BT25" s="660"/>
      <c r="BU25" s="660"/>
      <c r="BV25" s="660"/>
      <c r="BW25" s="660"/>
      <c r="BX25" s="660"/>
      <c r="BY25" s="660"/>
      <c r="BZ25" s="660"/>
      <c r="CA25" s="660"/>
      <c r="CB25" s="700"/>
      <c r="CD25" s="618" t="s">
        <v>295</v>
      </c>
      <c r="CE25" s="619"/>
      <c r="CF25" s="619"/>
      <c r="CG25" s="619"/>
      <c r="CH25" s="619"/>
      <c r="CI25" s="619"/>
      <c r="CJ25" s="619"/>
      <c r="CK25" s="619"/>
      <c r="CL25" s="619"/>
      <c r="CM25" s="619"/>
      <c r="CN25" s="619"/>
      <c r="CO25" s="619"/>
      <c r="CP25" s="619"/>
      <c r="CQ25" s="620"/>
      <c r="CR25" s="621">
        <v>4918636</v>
      </c>
      <c r="CS25" s="634"/>
      <c r="CT25" s="634"/>
      <c r="CU25" s="634"/>
      <c r="CV25" s="634"/>
      <c r="CW25" s="634"/>
      <c r="CX25" s="634"/>
      <c r="CY25" s="635"/>
      <c r="CZ25" s="624">
        <v>12</v>
      </c>
      <c r="DA25" s="636"/>
      <c r="DB25" s="636"/>
      <c r="DC25" s="637"/>
      <c r="DD25" s="627">
        <v>4421928</v>
      </c>
      <c r="DE25" s="634"/>
      <c r="DF25" s="634"/>
      <c r="DG25" s="634"/>
      <c r="DH25" s="634"/>
      <c r="DI25" s="634"/>
      <c r="DJ25" s="634"/>
      <c r="DK25" s="635"/>
      <c r="DL25" s="627">
        <v>3975701</v>
      </c>
      <c r="DM25" s="634"/>
      <c r="DN25" s="634"/>
      <c r="DO25" s="634"/>
      <c r="DP25" s="634"/>
      <c r="DQ25" s="634"/>
      <c r="DR25" s="634"/>
      <c r="DS25" s="634"/>
      <c r="DT25" s="634"/>
      <c r="DU25" s="634"/>
      <c r="DV25" s="635"/>
      <c r="DW25" s="624">
        <v>19.2</v>
      </c>
      <c r="DX25" s="636"/>
      <c r="DY25" s="636"/>
      <c r="DZ25" s="636"/>
      <c r="EA25" s="636"/>
      <c r="EB25" s="636"/>
      <c r="EC25" s="648"/>
    </row>
    <row r="26" spans="2:133" ht="11.25" customHeight="1" x14ac:dyDescent="0.15">
      <c r="B26" s="618" t="s">
        <v>296</v>
      </c>
      <c r="C26" s="619"/>
      <c r="D26" s="619"/>
      <c r="E26" s="619"/>
      <c r="F26" s="619"/>
      <c r="G26" s="619"/>
      <c r="H26" s="619"/>
      <c r="I26" s="619"/>
      <c r="J26" s="619"/>
      <c r="K26" s="619"/>
      <c r="L26" s="619"/>
      <c r="M26" s="619"/>
      <c r="N26" s="619"/>
      <c r="O26" s="619"/>
      <c r="P26" s="619"/>
      <c r="Q26" s="620"/>
      <c r="R26" s="621">
        <v>18972</v>
      </c>
      <c r="S26" s="622"/>
      <c r="T26" s="622"/>
      <c r="U26" s="622"/>
      <c r="V26" s="622"/>
      <c r="W26" s="622"/>
      <c r="X26" s="622"/>
      <c r="Y26" s="623"/>
      <c r="Z26" s="659">
        <v>0</v>
      </c>
      <c r="AA26" s="659"/>
      <c r="AB26" s="659"/>
      <c r="AC26" s="659"/>
      <c r="AD26" s="660">
        <v>18972</v>
      </c>
      <c r="AE26" s="660"/>
      <c r="AF26" s="660"/>
      <c r="AG26" s="660"/>
      <c r="AH26" s="660"/>
      <c r="AI26" s="660"/>
      <c r="AJ26" s="660"/>
      <c r="AK26" s="660"/>
      <c r="AL26" s="624">
        <v>0.1</v>
      </c>
      <c r="AM26" s="625"/>
      <c r="AN26" s="625"/>
      <c r="AO26" s="661"/>
      <c r="AP26" s="618" t="s">
        <v>297</v>
      </c>
      <c r="AQ26" s="698"/>
      <c r="AR26" s="698"/>
      <c r="AS26" s="698"/>
      <c r="AT26" s="698"/>
      <c r="AU26" s="698"/>
      <c r="AV26" s="698"/>
      <c r="AW26" s="698"/>
      <c r="AX26" s="698"/>
      <c r="AY26" s="698"/>
      <c r="AZ26" s="698"/>
      <c r="BA26" s="698"/>
      <c r="BB26" s="698"/>
      <c r="BC26" s="698"/>
      <c r="BD26" s="698"/>
      <c r="BE26" s="698"/>
      <c r="BF26" s="699"/>
      <c r="BG26" s="621" t="s">
        <v>239</v>
      </c>
      <c r="BH26" s="622"/>
      <c r="BI26" s="622"/>
      <c r="BJ26" s="622"/>
      <c r="BK26" s="622"/>
      <c r="BL26" s="622"/>
      <c r="BM26" s="622"/>
      <c r="BN26" s="623"/>
      <c r="BO26" s="659" t="s">
        <v>243</v>
      </c>
      <c r="BP26" s="659"/>
      <c r="BQ26" s="659"/>
      <c r="BR26" s="659"/>
      <c r="BS26" s="660" t="s">
        <v>239</v>
      </c>
      <c r="BT26" s="660"/>
      <c r="BU26" s="660"/>
      <c r="BV26" s="660"/>
      <c r="BW26" s="660"/>
      <c r="BX26" s="660"/>
      <c r="BY26" s="660"/>
      <c r="BZ26" s="660"/>
      <c r="CA26" s="660"/>
      <c r="CB26" s="700"/>
      <c r="CD26" s="618" t="s">
        <v>298</v>
      </c>
      <c r="CE26" s="619"/>
      <c r="CF26" s="619"/>
      <c r="CG26" s="619"/>
      <c r="CH26" s="619"/>
      <c r="CI26" s="619"/>
      <c r="CJ26" s="619"/>
      <c r="CK26" s="619"/>
      <c r="CL26" s="619"/>
      <c r="CM26" s="619"/>
      <c r="CN26" s="619"/>
      <c r="CO26" s="619"/>
      <c r="CP26" s="619"/>
      <c r="CQ26" s="620"/>
      <c r="CR26" s="621">
        <v>3164818</v>
      </c>
      <c r="CS26" s="622"/>
      <c r="CT26" s="622"/>
      <c r="CU26" s="622"/>
      <c r="CV26" s="622"/>
      <c r="CW26" s="622"/>
      <c r="CX26" s="622"/>
      <c r="CY26" s="623"/>
      <c r="CZ26" s="624">
        <v>7.7</v>
      </c>
      <c r="DA26" s="636"/>
      <c r="DB26" s="636"/>
      <c r="DC26" s="637"/>
      <c r="DD26" s="627">
        <v>2715211</v>
      </c>
      <c r="DE26" s="622"/>
      <c r="DF26" s="622"/>
      <c r="DG26" s="622"/>
      <c r="DH26" s="622"/>
      <c r="DI26" s="622"/>
      <c r="DJ26" s="622"/>
      <c r="DK26" s="623"/>
      <c r="DL26" s="627" t="s">
        <v>243</v>
      </c>
      <c r="DM26" s="622"/>
      <c r="DN26" s="622"/>
      <c r="DO26" s="622"/>
      <c r="DP26" s="622"/>
      <c r="DQ26" s="622"/>
      <c r="DR26" s="622"/>
      <c r="DS26" s="622"/>
      <c r="DT26" s="622"/>
      <c r="DU26" s="622"/>
      <c r="DV26" s="623"/>
      <c r="DW26" s="624" t="s">
        <v>239</v>
      </c>
      <c r="DX26" s="636"/>
      <c r="DY26" s="636"/>
      <c r="DZ26" s="636"/>
      <c r="EA26" s="636"/>
      <c r="EB26" s="636"/>
      <c r="EC26" s="648"/>
    </row>
    <row r="27" spans="2:133" ht="11.25" customHeight="1" x14ac:dyDescent="0.15">
      <c r="B27" s="618" t="s">
        <v>299</v>
      </c>
      <c r="C27" s="619"/>
      <c r="D27" s="619"/>
      <c r="E27" s="619"/>
      <c r="F27" s="619"/>
      <c r="G27" s="619"/>
      <c r="H27" s="619"/>
      <c r="I27" s="619"/>
      <c r="J27" s="619"/>
      <c r="K27" s="619"/>
      <c r="L27" s="619"/>
      <c r="M27" s="619"/>
      <c r="N27" s="619"/>
      <c r="O27" s="619"/>
      <c r="P27" s="619"/>
      <c r="Q27" s="620"/>
      <c r="R27" s="621">
        <v>403420</v>
      </c>
      <c r="S27" s="622"/>
      <c r="T27" s="622"/>
      <c r="U27" s="622"/>
      <c r="V27" s="622"/>
      <c r="W27" s="622"/>
      <c r="X27" s="622"/>
      <c r="Y27" s="623"/>
      <c r="Z27" s="659">
        <v>1</v>
      </c>
      <c r="AA27" s="659"/>
      <c r="AB27" s="659"/>
      <c r="AC27" s="659"/>
      <c r="AD27" s="660" t="s">
        <v>239</v>
      </c>
      <c r="AE27" s="660"/>
      <c r="AF27" s="660"/>
      <c r="AG27" s="660"/>
      <c r="AH27" s="660"/>
      <c r="AI27" s="660"/>
      <c r="AJ27" s="660"/>
      <c r="AK27" s="660"/>
      <c r="AL27" s="624" t="s">
        <v>239</v>
      </c>
      <c r="AM27" s="625"/>
      <c r="AN27" s="625"/>
      <c r="AO27" s="661"/>
      <c r="AP27" s="618" t="s">
        <v>300</v>
      </c>
      <c r="AQ27" s="619"/>
      <c r="AR27" s="619"/>
      <c r="AS27" s="619"/>
      <c r="AT27" s="619"/>
      <c r="AU27" s="619"/>
      <c r="AV27" s="619"/>
      <c r="AW27" s="619"/>
      <c r="AX27" s="619"/>
      <c r="AY27" s="619"/>
      <c r="AZ27" s="619"/>
      <c r="BA27" s="619"/>
      <c r="BB27" s="619"/>
      <c r="BC27" s="619"/>
      <c r="BD27" s="619"/>
      <c r="BE27" s="619"/>
      <c r="BF27" s="620"/>
      <c r="BG27" s="621">
        <v>14372710</v>
      </c>
      <c r="BH27" s="622"/>
      <c r="BI27" s="622"/>
      <c r="BJ27" s="622"/>
      <c r="BK27" s="622"/>
      <c r="BL27" s="622"/>
      <c r="BM27" s="622"/>
      <c r="BN27" s="623"/>
      <c r="BO27" s="659">
        <v>100</v>
      </c>
      <c r="BP27" s="659"/>
      <c r="BQ27" s="659"/>
      <c r="BR27" s="659"/>
      <c r="BS27" s="660">
        <v>185854</v>
      </c>
      <c r="BT27" s="660"/>
      <c r="BU27" s="660"/>
      <c r="BV27" s="660"/>
      <c r="BW27" s="660"/>
      <c r="BX27" s="660"/>
      <c r="BY27" s="660"/>
      <c r="BZ27" s="660"/>
      <c r="CA27" s="660"/>
      <c r="CB27" s="700"/>
      <c r="CD27" s="618" t="s">
        <v>301</v>
      </c>
      <c r="CE27" s="619"/>
      <c r="CF27" s="619"/>
      <c r="CG27" s="619"/>
      <c r="CH27" s="619"/>
      <c r="CI27" s="619"/>
      <c r="CJ27" s="619"/>
      <c r="CK27" s="619"/>
      <c r="CL27" s="619"/>
      <c r="CM27" s="619"/>
      <c r="CN27" s="619"/>
      <c r="CO27" s="619"/>
      <c r="CP27" s="619"/>
      <c r="CQ27" s="620"/>
      <c r="CR27" s="621">
        <v>11862656</v>
      </c>
      <c r="CS27" s="634"/>
      <c r="CT27" s="634"/>
      <c r="CU27" s="634"/>
      <c r="CV27" s="634"/>
      <c r="CW27" s="634"/>
      <c r="CX27" s="634"/>
      <c r="CY27" s="635"/>
      <c r="CZ27" s="624">
        <v>28.9</v>
      </c>
      <c r="DA27" s="636"/>
      <c r="DB27" s="636"/>
      <c r="DC27" s="637"/>
      <c r="DD27" s="627">
        <v>2971768</v>
      </c>
      <c r="DE27" s="634"/>
      <c r="DF27" s="634"/>
      <c r="DG27" s="634"/>
      <c r="DH27" s="634"/>
      <c r="DI27" s="634"/>
      <c r="DJ27" s="634"/>
      <c r="DK27" s="635"/>
      <c r="DL27" s="627">
        <v>2246643</v>
      </c>
      <c r="DM27" s="634"/>
      <c r="DN27" s="634"/>
      <c r="DO27" s="634"/>
      <c r="DP27" s="634"/>
      <c r="DQ27" s="634"/>
      <c r="DR27" s="634"/>
      <c r="DS27" s="634"/>
      <c r="DT27" s="634"/>
      <c r="DU27" s="634"/>
      <c r="DV27" s="635"/>
      <c r="DW27" s="624">
        <v>10.8</v>
      </c>
      <c r="DX27" s="636"/>
      <c r="DY27" s="636"/>
      <c r="DZ27" s="636"/>
      <c r="EA27" s="636"/>
      <c r="EB27" s="636"/>
      <c r="EC27" s="648"/>
    </row>
    <row r="28" spans="2:133" ht="11.25" customHeight="1" x14ac:dyDescent="0.15">
      <c r="B28" s="618" t="s">
        <v>302</v>
      </c>
      <c r="C28" s="619"/>
      <c r="D28" s="619"/>
      <c r="E28" s="619"/>
      <c r="F28" s="619"/>
      <c r="G28" s="619"/>
      <c r="H28" s="619"/>
      <c r="I28" s="619"/>
      <c r="J28" s="619"/>
      <c r="K28" s="619"/>
      <c r="L28" s="619"/>
      <c r="M28" s="619"/>
      <c r="N28" s="619"/>
      <c r="O28" s="619"/>
      <c r="P28" s="619"/>
      <c r="Q28" s="620"/>
      <c r="R28" s="621">
        <v>209737</v>
      </c>
      <c r="S28" s="622"/>
      <c r="T28" s="622"/>
      <c r="U28" s="622"/>
      <c r="V28" s="622"/>
      <c r="W28" s="622"/>
      <c r="X28" s="622"/>
      <c r="Y28" s="623"/>
      <c r="Z28" s="659">
        <v>0.5</v>
      </c>
      <c r="AA28" s="659"/>
      <c r="AB28" s="659"/>
      <c r="AC28" s="659"/>
      <c r="AD28" s="660">
        <v>21340</v>
      </c>
      <c r="AE28" s="660"/>
      <c r="AF28" s="660"/>
      <c r="AG28" s="660"/>
      <c r="AH28" s="660"/>
      <c r="AI28" s="660"/>
      <c r="AJ28" s="660"/>
      <c r="AK28" s="660"/>
      <c r="AL28" s="624">
        <v>0.1</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303</v>
      </c>
      <c r="CE28" s="619"/>
      <c r="CF28" s="619"/>
      <c r="CG28" s="619"/>
      <c r="CH28" s="619"/>
      <c r="CI28" s="619"/>
      <c r="CJ28" s="619"/>
      <c r="CK28" s="619"/>
      <c r="CL28" s="619"/>
      <c r="CM28" s="619"/>
      <c r="CN28" s="619"/>
      <c r="CO28" s="619"/>
      <c r="CP28" s="619"/>
      <c r="CQ28" s="620"/>
      <c r="CR28" s="621">
        <v>3063197</v>
      </c>
      <c r="CS28" s="622"/>
      <c r="CT28" s="622"/>
      <c r="CU28" s="622"/>
      <c r="CV28" s="622"/>
      <c r="CW28" s="622"/>
      <c r="CX28" s="622"/>
      <c r="CY28" s="623"/>
      <c r="CZ28" s="624">
        <v>7.5</v>
      </c>
      <c r="DA28" s="636"/>
      <c r="DB28" s="636"/>
      <c r="DC28" s="637"/>
      <c r="DD28" s="627">
        <v>2956371</v>
      </c>
      <c r="DE28" s="622"/>
      <c r="DF28" s="622"/>
      <c r="DG28" s="622"/>
      <c r="DH28" s="622"/>
      <c r="DI28" s="622"/>
      <c r="DJ28" s="622"/>
      <c r="DK28" s="623"/>
      <c r="DL28" s="627">
        <v>2756484</v>
      </c>
      <c r="DM28" s="622"/>
      <c r="DN28" s="622"/>
      <c r="DO28" s="622"/>
      <c r="DP28" s="622"/>
      <c r="DQ28" s="622"/>
      <c r="DR28" s="622"/>
      <c r="DS28" s="622"/>
      <c r="DT28" s="622"/>
      <c r="DU28" s="622"/>
      <c r="DV28" s="623"/>
      <c r="DW28" s="624">
        <v>13.3</v>
      </c>
      <c r="DX28" s="636"/>
      <c r="DY28" s="636"/>
      <c r="DZ28" s="636"/>
      <c r="EA28" s="636"/>
      <c r="EB28" s="636"/>
      <c r="EC28" s="648"/>
    </row>
    <row r="29" spans="2:133" ht="11.25" customHeight="1" x14ac:dyDescent="0.15">
      <c r="B29" s="618" t="s">
        <v>304</v>
      </c>
      <c r="C29" s="619"/>
      <c r="D29" s="619"/>
      <c r="E29" s="619"/>
      <c r="F29" s="619"/>
      <c r="G29" s="619"/>
      <c r="H29" s="619"/>
      <c r="I29" s="619"/>
      <c r="J29" s="619"/>
      <c r="K29" s="619"/>
      <c r="L29" s="619"/>
      <c r="M29" s="619"/>
      <c r="N29" s="619"/>
      <c r="O29" s="619"/>
      <c r="P29" s="619"/>
      <c r="Q29" s="620"/>
      <c r="R29" s="621">
        <v>361563</v>
      </c>
      <c r="S29" s="622"/>
      <c r="T29" s="622"/>
      <c r="U29" s="622"/>
      <c r="V29" s="622"/>
      <c r="W29" s="622"/>
      <c r="X29" s="622"/>
      <c r="Y29" s="623"/>
      <c r="Z29" s="659">
        <v>0.9</v>
      </c>
      <c r="AA29" s="659"/>
      <c r="AB29" s="659"/>
      <c r="AC29" s="659"/>
      <c r="AD29" s="660" t="s">
        <v>243</v>
      </c>
      <c r="AE29" s="660"/>
      <c r="AF29" s="660"/>
      <c r="AG29" s="660"/>
      <c r="AH29" s="660"/>
      <c r="AI29" s="660"/>
      <c r="AJ29" s="660"/>
      <c r="AK29" s="660"/>
      <c r="AL29" s="624" t="s">
        <v>239</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700"/>
      <c r="CD29" s="640" t="s">
        <v>305</v>
      </c>
      <c r="CE29" s="641"/>
      <c r="CF29" s="618" t="s">
        <v>306</v>
      </c>
      <c r="CG29" s="619"/>
      <c r="CH29" s="619"/>
      <c r="CI29" s="619"/>
      <c r="CJ29" s="619"/>
      <c r="CK29" s="619"/>
      <c r="CL29" s="619"/>
      <c r="CM29" s="619"/>
      <c r="CN29" s="619"/>
      <c r="CO29" s="619"/>
      <c r="CP29" s="619"/>
      <c r="CQ29" s="620"/>
      <c r="CR29" s="621">
        <v>3063193</v>
      </c>
      <c r="CS29" s="634"/>
      <c r="CT29" s="634"/>
      <c r="CU29" s="634"/>
      <c r="CV29" s="634"/>
      <c r="CW29" s="634"/>
      <c r="CX29" s="634"/>
      <c r="CY29" s="635"/>
      <c r="CZ29" s="624">
        <v>7.5</v>
      </c>
      <c r="DA29" s="636"/>
      <c r="DB29" s="636"/>
      <c r="DC29" s="637"/>
      <c r="DD29" s="627">
        <v>2956367</v>
      </c>
      <c r="DE29" s="634"/>
      <c r="DF29" s="634"/>
      <c r="DG29" s="634"/>
      <c r="DH29" s="634"/>
      <c r="DI29" s="634"/>
      <c r="DJ29" s="634"/>
      <c r="DK29" s="635"/>
      <c r="DL29" s="627">
        <v>2756480</v>
      </c>
      <c r="DM29" s="634"/>
      <c r="DN29" s="634"/>
      <c r="DO29" s="634"/>
      <c r="DP29" s="634"/>
      <c r="DQ29" s="634"/>
      <c r="DR29" s="634"/>
      <c r="DS29" s="634"/>
      <c r="DT29" s="634"/>
      <c r="DU29" s="634"/>
      <c r="DV29" s="635"/>
      <c r="DW29" s="624">
        <v>13.3</v>
      </c>
      <c r="DX29" s="636"/>
      <c r="DY29" s="636"/>
      <c r="DZ29" s="636"/>
      <c r="EA29" s="636"/>
      <c r="EB29" s="636"/>
      <c r="EC29" s="648"/>
    </row>
    <row r="30" spans="2:133" ht="11.25" customHeight="1" x14ac:dyDescent="0.15">
      <c r="B30" s="618" t="s">
        <v>307</v>
      </c>
      <c r="C30" s="619"/>
      <c r="D30" s="619"/>
      <c r="E30" s="619"/>
      <c r="F30" s="619"/>
      <c r="G30" s="619"/>
      <c r="H30" s="619"/>
      <c r="I30" s="619"/>
      <c r="J30" s="619"/>
      <c r="K30" s="619"/>
      <c r="L30" s="619"/>
      <c r="M30" s="619"/>
      <c r="N30" s="619"/>
      <c r="O30" s="619"/>
      <c r="P30" s="619"/>
      <c r="Q30" s="620"/>
      <c r="R30" s="621">
        <v>9162878</v>
      </c>
      <c r="S30" s="622"/>
      <c r="T30" s="622"/>
      <c r="U30" s="622"/>
      <c r="V30" s="622"/>
      <c r="W30" s="622"/>
      <c r="X30" s="622"/>
      <c r="Y30" s="623"/>
      <c r="Z30" s="659">
        <v>21.6</v>
      </c>
      <c r="AA30" s="659"/>
      <c r="AB30" s="659"/>
      <c r="AC30" s="659"/>
      <c r="AD30" s="660" t="s">
        <v>243</v>
      </c>
      <c r="AE30" s="660"/>
      <c r="AF30" s="660"/>
      <c r="AG30" s="660"/>
      <c r="AH30" s="660"/>
      <c r="AI30" s="660"/>
      <c r="AJ30" s="660"/>
      <c r="AK30" s="660"/>
      <c r="AL30" s="624" t="s">
        <v>239</v>
      </c>
      <c r="AM30" s="625"/>
      <c r="AN30" s="625"/>
      <c r="AO30" s="661"/>
      <c r="AP30" s="673" t="s">
        <v>222</v>
      </c>
      <c r="AQ30" s="674"/>
      <c r="AR30" s="674"/>
      <c r="AS30" s="674"/>
      <c r="AT30" s="674"/>
      <c r="AU30" s="674"/>
      <c r="AV30" s="674"/>
      <c r="AW30" s="674"/>
      <c r="AX30" s="674"/>
      <c r="AY30" s="674"/>
      <c r="AZ30" s="674"/>
      <c r="BA30" s="674"/>
      <c r="BB30" s="674"/>
      <c r="BC30" s="674"/>
      <c r="BD30" s="674"/>
      <c r="BE30" s="674"/>
      <c r="BF30" s="675"/>
      <c r="BG30" s="673" t="s">
        <v>308</v>
      </c>
      <c r="BH30" s="691"/>
      <c r="BI30" s="691"/>
      <c r="BJ30" s="691"/>
      <c r="BK30" s="691"/>
      <c r="BL30" s="691"/>
      <c r="BM30" s="691"/>
      <c r="BN30" s="691"/>
      <c r="BO30" s="691"/>
      <c r="BP30" s="691"/>
      <c r="BQ30" s="692"/>
      <c r="BR30" s="673" t="s">
        <v>309</v>
      </c>
      <c r="BS30" s="691"/>
      <c r="BT30" s="691"/>
      <c r="BU30" s="691"/>
      <c r="BV30" s="691"/>
      <c r="BW30" s="691"/>
      <c r="BX30" s="691"/>
      <c r="BY30" s="691"/>
      <c r="BZ30" s="691"/>
      <c r="CA30" s="691"/>
      <c r="CB30" s="692"/>
      <c r="CD30" s="642"/>
      <c r="CE30" s="643"/>
      <c r="CF30" s="618" t="s">
        <v>310</v>
      </c>
      <c r="CG30" s="619"/>
      <c r="CH30" s="619"/>
      <c r="CI30" s="619"/>
      <c r="CJ30" s="619"/>
      <c r="CK30" s="619"/>
      <c r="CL30" s="619"/>
      <c r="CM30" s="619"/>
      <c r="CN30" s="619"/>
      <c r="CO30" s="619"/>
      <c r="CP30" s="619"/>
      <c r="CQ30" s="620"/>
      <c r="CR30" s="621">
        <v>3026561</v>
      </c>
      <c r="CS30" s="622"/>
      <c r="CT30" s="622"/>
      <c r="CU30" s="622"/>
      <c r="CV30" s="622"/>
      <c r="CW30" s="622"/>
      <c r="CX30" s="622"/>
      <c r="CY30" s="623"/>
      <c r="CZ30" s="624">
        <v>7.4</v>
      </c>
      <c r="DA30" s="636"/>
      <c r="DB30" s="636"/>
      <c r="DC30" s="637"/>
      <c r="DD30" s="627">
        <v>2920845</v>
      </c>
      <c r="DE30" s="622"/>
      <c r="DF30" s="622"/>
      <c r="DG30" s="622"/>
      <c r="DH30" s="622"/>
      <c r="DI30" s="622"/>
      <c r="DJ30" s="622"/>
      <c r="DK30" s="623"/>
      <c r="DL30" s="627">
        <v>2720958</v>
      </c>
      <c r="DM30" s="622"/>
      <c r="DN30" s="622"/>
      <c r="DO30" s="622"/>
      <c r="DP30" s="622"/>
      <c r="DQ30" s="622"/>
      <c r="DR30" s="622"/>
      <c r="DS30" s="622"/>
      <c r="DT30" s="622"/>
      <c r="DU30" s="622"/>
      <c r="DV30" s="623"/>
      <c r="DW30" s="624">
        <v>13.1</v>
      </c>
      <c r="DX30" s="636"/>
      <c r="DY30" s="636"/>
      <c r="DZ30" s="636"/>
      <c r="EA30" s="636"/>
      <c r="EB30" s="636"/>
      <c r="EC30" s="648"/>
    </row>
    <row r="31" spans="2:133" ht="11.25" customHeight="1" x14ac:dyDescent="0.15">
      <c r="B31" s="688" t="s">
        <v>311</v>
      </c>
      <c r="C31" s="689"/>
      <c r="D31" s="689"/>
      <c r="E31" s="689"/>
      <c r="F31" s="689"/>
      <c r="G31" s="689"/>
      <c r="H31" s="689"/>
      <c r="I31" s="689"/>
      <c r="J31" s="689"/>
      <c r="K31" s="689"/>
      <c r="L31" s="689"/>
      <c r="M31" s="689"/>
      <c r="N31" s="689"/>
      <c r="O31" s="689"/>
      <c r="P31" s="689"/>
      <c r="Q31" s="690"/>
      <c r="R31" s="621">
        <v>8007</v>
      </c>
      <c r="S31" s="622"/>
      <c r="T31" s="622"/>
      <c r="U31" s="622"/>
      <c r="V31" s="622"/>
      <c r="W31" s="622"/>
      <c r="X31" s="622"/>
      <c r="Y31" s="623"/>
      <c r="Z31" s="659">
        <v>0</v>
      </c>
      <c r="AA31" s="659"/>
      <c r="AB31" s="659"/>
      <c r="AC31" s="659"/>
      <c r="AD31" s="660">
        <v>8007</v>
      </c>
      <c r="AE31" s="660"/>
      <c r="AF31" s="660"/>
      <c r="AG31" s="660"/>
      <c r="AH31" s="660"/>
      <c r="AI31" s="660"/>
      <c r="AJ31" s="660"/>
      <c r="AK31" s="660"/>
      <c r="AL31" s="624">
        <v>0</v>
      </c>
      <c r="AM31" s="625"/>
      <c r="AN31" s="625"/>
      <c r="AO31" s="661"/>
      <c r="AP31" s="693" t="s">
        <v>312</v>
      </c>
      <c r="AQ31" s="694"/>
      <c r="AR31" s="694"/>
      <c r="AS31" s="694"/>
      <c r="AT31" s="695" t="s">
        <v>313</v>
      </c>
      <c r="AU31" s="218"/>
      <c r="AV31" s="218"/>
      <c r="AW31" s="218"/>
      <c r="AX31" s="679" t="s">
        <v>188</v>
      </c>
      <c r="AY31" s="680"/>
      <c r="AZ31" s="680"/>
      <c r="BA31" s="680"/>
      <c r="BB31" s="680"/>
      <c r="BC31" s="680"/>
      <c r="BD31" s="680"/>
      <c r="BE31" s="680"/>
      <c r="BF31" s="681"/>
      <c r="BG31" s="683">
        <v>99.5</v>
      </c>
      <c r="BH31" s="684"/>
      <c r="BI31" s="684"/>
      <c r="BJ31" s="684"/>
      <c r="BK31" s="684"/>
      <c r="BL31" s="684"/>
      <c r="BM31" s="685">
        <v>98.1</v>
      </c>
      <c r="BN31" s="684"/>
      <c r="BO31" s="684"/>
      <c r="BP31" s="684"/>
      <c r="BQ31" s="686"/>
      <c r="BR31" s="683">
        <v>99.5</v>
      </c>
      <c r="BS31" s="684"/>
      <c r="BT31" s="684"/>
      <c r="BU31" s="684"/>
      <c r="BV31" s="684"/>
      <c r="BW31" s="684"/>
      <c r="BX31" s="685">
        <v>98</v>
      </c>
      <c r="BY31" s="684"/>
      <c r="BZ31" s="684"/>
      <c r="CA31" s="684"/>
      <c r="CB31" s="686"/>
      <c r="CD31" s="642"/>
      <c r="CE31" s="643"/>
      <c r="CF31" s="618" t="s">
        <v>314</v>
      </c>
      <c r="CG31" s="619"/>
      <c r="CH31" s="619"/>
      <c r="CI31" s="619"/>
      <c r="CJ31" s="619"/>
      <c r="CK31" s="619"/>
      <c r="CL31" s="619"/>
      <c r="CM31" s="619"/>
      <c r="CN31" s="619"/>
      <c r="CO31" s="619"/>
      <c r="CP31" s="619"/>
      <c r="CQ31" s="620"/>
      <c r="CR31" s="621">
        <v>36632</v>
      </c>
      <c r="CS31" s="634"/>
      <c r="CT31" s="634"/>
      <c r="CU31" s="634"/>
      <c r="CV31" s="634"/>
      <c r="CW31" s="634"/>
      <c r="CX31" s="634"/>
      <c r="CY31" s="635"/>
      <c r="CZ31" s="624">
        <v>0.1</v>
      </c>
      <c r="DA31" s="636"/>
      <c r="DB31" s="636"/>
      <c r="DC31" s="637"/>
      <c r="DD31" s="627">
        <v>35522</v>
      </c>
      <c r="DE31" s="634"/>
      <c r="DF31" s="634"/>
      <c r="DG31" s="634"/>
      <c r="DH31" s="634"/>
      <c r="DI31" s="634"/>
      <c r="DJ31" s="634"/>
      <c r="DK31" s="635"/>
      <c r="DL31" s="627">
        <v>35522</v>
      </c>
      <c r="DM31" s="634"/>
      <c r="DN31" s="634"/>
      <c r="DO31" s="634"/>
      <c r="DP31" s="634"/>
      <c r="DQ31" s="634"/>
      <c r="DR31" s="634"/>
      <c r="DS31" s="634"/>
      <c r="DT31" s="634"/>
      <c r="DU31" s="634"/>
      <c r="DV31" s="635"/>
      <c r="DW31" s="624">
        <v>0.2</v>
      </c>
      <c r="DX31" s="636"/>
      <c r="DY31" s="636"/>
      <c r="DZ31" s="636"/>
      <c r="EA31" s="636"/>
      <c r="EB31" s="636"/>
      <c r="EC31" s="648"/>
    </row>
    <row r="32" spans="2:133" ht="11.25" customHeight="1" x14ac:dyDescent="0.15">
      <c r="B32" s="618" t="s">
        <v>315</v>
      </c>
      <c r="C32" s="619"/>
      <c r="D32" s="619"/>
      <c r="E32" s="619"/>
      <c r="F32" s="619"/>
      <c r="G32" s="619"/>
      <c r="H32" s="619"/>
      <c r="I32" s="619"/>
      <c r="J32" s="619"/>
      <c r="K32" s="619"/>
      <c r="L32" s="619"/>
      <c r="M32" s="619"/>
      <c r="N32" s="619"/>
      <c r="O32" s="619"/>
      <c r="P32" s="619"/>
      <c r="Q32" s="620"/>
      <c r="R32" s="621">
        <v>2954316</v>
      </c>
      <c r="S32" s="622"/>
      <c r="T32" s="622"/>
      <c r="U32" s="622"/>
      <c r="V32" s="622"/>
      <c r="W32" s="622"/>
      <c r="X32" s="622"/>
      <c r="Y32" s="623"/>
      <c r="Z32" s="659">
        <v>7</v>
      </c>
      <c r="AA32" s="659"/>
      <c r="AB32" s="659"/>
      <c r="AC32" s="659"/>
      <c r="AD32" s="660" t="s">
        <v>239</v>
      </c>
      <c r="AE32" s="660"/>
      <c r="AF32" s="660"/>
      <c r="AG32" s="660"/>
      <c r="AH32" s="660"/>
      <c r="AI32" s="660"/>
      <c r="AJ32" s="660"/>
      <c r="AK32" s="660"/>
      <c r="AL32" s="624" t="s">
        <v>239</v>
      </c>
      <c r="AM32" s="625"/>
      <c r="AN32" s="625"/>
      <c r="AO32" s="661"/>
      <c r="AP32" s="662"/>
      <c r="AQ32" s="663"/>
      <c r="AR32" s="663"/>
      <c r="AS32" s="663"/>
      <c r="AT32" s="696"/>
      <c r="AU32" s="214" t="s">
        <v>316</v>
      </c>
      <c r="AX32" s="618" t="s">
        <v>317</v>
      </c>
      <c r="AY32" s="619"/>
      <c r="AZ32" s="619"/>
      <c r="BA32" s="619"/>
      <c r="BB32" s="619"/>
      <c r="BC32" s="619"/>
      <c r="BD32" s="619"/>
      <c r="BE32" s="619"/>
      <c r="BF32" s="620"/>
      <c r="BG32" s="687">
        <v>99.4</v>
      </c>
      <c r="BH32" s="634"/>
      <c r="BI32" s="634"/>
      <c r="BJ32" s="634"/>
      <c r="BK32" s="634"/>
      <c r="BL32" s="634"/>
      <c r="BM32" s="625">
        <v>97.8</v>
      </c>
      <c r="BN32" s="634"/>
      <c r="BO32" s="634"/>
      <c r="BP32" s="634"/>
      <c r="BQ32" s="657"/>
      <c r="BR32" s="687">
        <v>99.4</v>
      </c>
      <c r="BS32" s="634"/>
      <c r="BT32" s="634"/>
      <c r="BU32" s="634"/>
      <c r="BV32" s="634"/>
      <c r="BW32" s="634"/>
      <c r="BX32" s="625">
        <v>97.6</v>
      </c>
      <c r="BY32" s="634"/>
      <c r="BZ32" s="634"/>
      <c r="CA32" s="634"/>
      <c r="CB32" s="657"/>
      <c r="CD32" s="644"/>
      <c r="CE32" s="645"/>
      <c r="CF32" s="618" t="s">
        <v>318</v>
      </c>
      <c r="CG32" s="619"/>
      <c r="CH32" s="619"/>
      <c r="CI32" s="619"/>
      <c r="CJ32" s="619"/>
      <c r="CK32" s="619"/>
      <c r="CL32" s="619"/>
      <c r="CM32" s="619"/>
      <c r="CN32" s="619"/>
      <c r="CO32" s="619"/>
      <c r="CP32" s="619"/>
      <c r="CQ32" s="620"/>
      <c r="CR32" s="621">
        <v>4</v>
      </c>
      <c r="CS32" s="622"/>
      <c r="CT32" s="622"/>
      <c r="CU32" s="622"/>
      <c r="CV32" s="622"/>
      <c r="CW32" s="622"/>
      <c r="CX32" s="622"/>
      <c r="CY32" s="623"/>
      <c r="CZ32" s="624">
        <v>0</v>
      </c>
      <c r="DA32" s="636"/>
      <c r="DB32" s="636"/>
      <c r="DC32" s="637"/>
      <c r="DD32" s="627">
        <v>4</v>
      </c>
      <c r="DE32" s="622"/>
      <c r="DF32" s="622"/>
      <c r="DG32" s="622"/>
      <c r="DH32" s="622"/>
      <c r="DI32" s="622"/>
      <c r="DJ32" s="622"/>
      <c r="DK32" s="623"/>
      <c r="DL32" s="627">
        <v>4</v>
      </c>
      <c r="DM32" s="622"/>
      <c r="DN32" s="622"/>
      <c r="DO32" s="622"/>
      <c r="DP32" s="622"/>
      <c r="DQ32" s="622"/>
      <c r="DR32" s="622"/>
      <c r="DS32" s="622"/>
      <c r="DT32" s="622"/>
      <c r="DU32" s="622"/>
      <c r="DV32" s="623"/>
      <c r="DW32" s="624">
        <v>0</v>
      </c>
      <c r="DX32" s="636"/>
      <c r="DY32" s="636"/>
      <c r="DZ32" s="636"/>
      <c r="EA32" s="636"/>
      <c r="EB32" s="636"/>
      <c r="EC32" s="648"/>
    </row>
    <row r="33" spans="2:133" ht="11.25" customHeight="1" x14ac:dyDescent="0.15">
      <c r="B33" s="618" t="s">
        <v>319</v>
      </c>
      <c r="C33" s="619"/>
      <c r="D33" s="619"/>
      <c r="E33" s="619"/>
      <c r="F33" s="619"/>
      <c r="G33" s="619"/>
      <c r="H33" s="619"/>
      <c r="I33" s="619"/>
      <c r="J33" s="619"/>
      <c r="K33" s="619"/>
      <c r="L33" s="619"/>
      <c r="M33" s="619"/>
      <c r="N33" s="619"/>
      <c r="O33" s="619"/>
      <c r="P33" s="619"/>
      <c r="Q33" s="620"/>
      <c r="R33" s="621">
        <v>61537</v>
      </c>
      <c r="S33" s="622"/>
      <c r="T33" s="622"/>
      <c r="U33" s="622"/>
      <c r="V33" s="622"/>
      <c r="W33" s="622"/>
      <c r="X33" s="622"/>
      <c r="Y33" s="623"/>
      <c r="Z33" s="659">
        <v>0.1</v>
      </c>
      <c r="AA33" s="659"/>
      <c r="AB33" s="659"/>
      <c r="AC33" s="659"/>
      <c r="AD33" s="660" t="s">
        <v>243</v>
      </c>
      <c r="AE33" s="660"/>
      <c r="AF33" s="660"/>
      <c r="AG33" s="660"/>
      <c r="AH33" s="660"/>
      <c r="AI33" s="660"/>
      <c r="AJ33" s="660"/>
      <c r="AK33" s="660"/>
      <c r="AL33" s="624" t="s">
        <v>239</v>
      </c>
      <c r="AM33" s="625"/>
      <c r="AN33" s="625"/>
      <c r="AO33" s="661"/>
      <c r="AP33" s="664"/>
      <c r="AQ33" s="665"/>
      <c r="AR33" s="665"/>
      <c r="AS33" s="665"/>
      <c r="AT33" s="697"/>
      <c r="AU33" s="219"/>
      <c r="AV33" s="219"/>
      <c r="AW33" s="219"/>
      <c r="AX33" s="602" t="s">
        <v>320</v>
      </c>
      <c r="AY33" s="603"/>
      <c r="AZ33" s="603"/>
      <c r="BA33" s="603"/>
      <c r="BB33" s="603"/>
      <c r="BC33" s="603"/>
      <c r="BD33" s="603"/>
      <c r="BE33" s="603"/>
      <c r="BF33" s="604"/>
      <c r="BG33" s="682">
        <v>99.6</v>
      </c>
      <c r="BH33" s="606"/>
      <c r="BI33" s="606"/>
      <c r="BJ33" s="606"/>
      <c r="BK33" s="606"/>
      <c r="BL33" s="606"/>
      <c r="BM33" s="652">
        <v>98.3</v>
      </c>
      <c r="BN33" s="606"/>
      <c r="BO33" s="606"/>
      <c r="BP33" s="606"/>
      <c r="BQ33" s="669"/>
      <c r="BR33" s="682">
        <v>99.7</v>
      </c>
      <c r="BS33" s="606"/>
      <c r="BT33" s="606"/>
      <c r="BU33" s="606"/>
      <c r="BV33" s="606"/>
      <c r="BW33" s="606"/>
      <c r="BX33" s="652">
        <v>98.2</v>
      </c>
      <c r="BY33" s="606"/>
      <c r="BZ33" s="606"/>
      <c r="CA33" s="606"/>
      <c r="CB33" s="669"/>
      <c r="CD33" s="618" t="s">
        <v>321</v>
      </c>
      <c r="CE33" s="619"/>
      <c r="CF33" s="619"/>
      <c r="CG33" s="619"/>
      <c r="CH33" s="619"/>
      <c r="CI33" s="619"/>
      <c r="CJ33" s="619"/>
      <c r="CK33" s="619"/>
      <c r="CL33" s="619"/>
      <c r="CM33" s="619"/>
      <c r="CN33" s="619"/>
      <c r="CO33" s="619"/>
      <c r="CP33" s="619"/>
      <c r="CQ33" s="620"/>
      <c r="CR33" s="621">
        <v>19027543</v>
      </c>
      <c r="CS33" s="634"/>
      <c r="CT33" s="634"/>
      <c r="CU33" s="634"/>
      <c r="CV33" s="634"/>
      <c r="CW33" s="634"/>
      <c r="CX33" s="634"/>
      <c r="CY33" s="635"/>
      <c r="CZ33" s="624">
        <v>46.4</v>
      </c>
      <c r="DA33" s="636"/>
      <c r="DB33" s="636"/>
      <c r="DC33" s="637"/>
      <c r="DD33" s="627">
        <v>14281129</v>
      </c>
      <c r="DE33" s="634"/>
      <c r="DF33" s="634"/>
      <c r="DG33" s="634"/>
      <c r="DH33" s="634"/>
      <c r="DI33" s="634"/>
      <c r="DJ33" s="634"/>
      <c r="DK33" s="635"/>
      <c r="DL33" s="627">
        <v>8930836</v>
      </c>
      <c r="DM33" s="634"/>
      <c r="DN33" s="634"/>
      <c r="DO33" s="634"/>
      <c r="DP33" s="634"/>
      <c r="DQ33" s="634"/>
      <c r="DR33" s="634"/>
      <c r="DS33" s="634"/>
      <c r="DT33" s="634"/>
      <c r="DU33" s="634"/>
      <c r="DV33" s="635"/>
      <c r="DW33" s="624">
        <v>43</v>
      </c>
      <c r="DX33" s="636"/>
      <c r="DY33" s="636"/>
      <c r="DZ33" s="636"/>
      <c r="EA33" s="636"/>
      <c r="EB33" s="636"/>
      <c r="EC33" s="648"/>
    </row>
    <row r="34" spans="2:133" ht="11.25" customHeight="1" x14ac:dyDescent="0.15">
      <c r="B34" s="618" t="s">
        <v>322</v>
      </c>
      <c r="C34" s="619"/>
      <c r="D34" s="619"/>
      <c r="E34" s="619"/>
      <c r="F34" s="619"/>
      <c r="G34" s="619"/>
      <c r="H34" s="619"/>
      <c r="I34" s="619"/>
      <c r="J34" s="619"/>
      <c r="K34" s="619"/>
      <c r="L34" s="619"/>
      <c r="M34" s="619"/>
      <c r="N34" s="619"/>
      <c r="O34" s="619"/>
      <c r="P34" s="619"/>
      <c r="Q34" s="620"/>
      <c r="R34" s="621">
        <v>1827311</v>
      </c>
      <c r="S34" s="622"/>
      <c r="T34" s="622"/>
      <c r="U34" s="622"/>
      <c r="V34" s="622"/>
      <c r="W34" s="622"/>
      <c r="X34" s="622"/>
      <c r="Y34" s="623"/>
      <c r="Z34" s="659">
        <v>4.3</v>
      </c>
      <c r="AA34" s="659"/>
      <c r="AB34" s="659"/>
      <c r="AC34" s="659"/>
      <c r="AD34" s="660" t="s">
        <v>243</v>
      </c>
      <c r="AE34" s="660"/>
      <c r="AF34" s="660"/>
      <c r="AG34" s="660"/>
      <c r="AH34" s="660"/>
      <c r="AI34" s="660"/>
      <c r="AJ34" s="660"/>
      <c r="AK34" s="660"/>
      <c r="AL34" s="624" t="s">
        <v>243</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323</v>
      </c>
      <c r="CE34" s="619"/>
      <c r="CF34" s="619"/>
      <c r="CG34" s="619"/>
      <c r="CH34" s="619"/>
      <c r="CI34" s="619"/>
      <c r="CJ34" s="619"/>
      <c r="CK34" s="619"/>
      <c r="CL34" s="619"/>
      <c r="CM34" s="619"/>
      <c r="CN34" s="619"/>
      <c r="CO34" s="619"/>
      <c r="CP34" s="619"/>
      <c r="CQ34" s="620"/>
      <c r="CR34" s="621">
        <v>5623817</v>
      </c>
      <c r="CS34" s="622"/>
      <c r="CT34" s="622"/>
      <c r="CU34" s="622"/>
      <c r="CV34" s="622"/>
      <c r="CW34" s="622"/>
      <c r="CX34" s="622"/>
      <c r="CY34" s="623"/>
      <c r="CZ34" s="624">
        <v>13.7</v>
      </c>
      <c r="DA34" s="636"/>
      <c r="DB34" s="636"/>
      <c r="DC34" s="637"/>
      <c r="DD34" s="627">
        <v>4559431</v>
      </c>
      <c r="DE34" s="622"/>
      <c r="DF34" s="622"/>
      <c r="DG34" s="622"/>
      <c r="DH34" s="622"/>
      <c r="DI34" s="622"/>
      <c r="DJ34" s="622"/>
      <c r="DK34" s="623"/>
      <c r="DL34" s="627">
        <v>3195775</v>
      </c>
      <c r="DM34" s="622"/>
      <c r="DN34" s="622"/>
      <c r="DO34" s="622"/>
      <c r="DP34" s="622"/>
      <c r="DQ34" s="622"/>
      <c r="DR34" s="622"/>
      <c r="DS34" s="622"/>
      <c r="DT34" s="622"/>
      <c r="DU34" s="622"/>
      <c r="DV34" s="623"/>
      <c r="DW34" s="624">
        <v>15.4</v>
      </c>
      <c r="DX34" s="636"/>
      <c r="DY34" s="636"/>
      <c r="DZ34" s="636"/>
      <c r="EA34" s="636"/>
      <c r="EB34" s="636"/>
      <c r="EC34" s="648"/>
    </row>
    <row r="35" spans="2:133" ht="11.25" customHeight="1" x14ac:dyDescent="0.15">
      <c r="B35" s="618" t="s">
        <v>324</v>
      </c>
      <c r="C35" s="619"/>
      <c r="D35" s="619"/>
      <c r="E35" s="619"/>
      <c r="F35" s="619"/>
      <c r="G35" s="619"/>
      <c r="H35" s="619"/>
      <c r="I35" s="619"/>
      <c r="J35" s="619"/>
      <c r="K35" s="619"/>
      <c r="L35" s="619"/>
      <c r="M35" s="619"/>
      <c r="N35" s="619"/>
      <c r="O35" s="619"/>
      <c r="P35" s="619"/>
      <c r="Q35" s="620"/>
      <c r="R35" s="621">
        <v>1737397</v>
      </c>
      <c r="S35" s="622"/>
      <c r="T35" s="622"/>
      <c r="U35" s="622"/>
      <c r="V35" s="622"/>
      <c r="W35" s="622"/>
      <c r="X35" s="622"/>
      <c r="Y35" s="623"/>
      <c r="Z35" s="659">
        <v>4.0999999999999996</v>
      </c>
      <c r="AA35" s="659"/>
      <c r="AB35" s="659"/>
      <c r="AC35" s="659"/>
      <c r="AD35" s="660" t="s">
        <v>243</v>
      </c>
      <c r="AE35" s="660"/>
      <c r="AF35" s="660"/>
      <c r="AG35" s="660"/>
      <c r="AH35" s="660"/>
      <c r="AI35" s="660"/>
      <c r="AJ35" s="660"/>
      <c r="AK35" s="660"/>
      <c r="AL35" s="624" t="s">
        <v>243</v>
      </c>
      <c r="AM35" s="625"/>
      <c r="AN35" s="625"/>
      <c r="AO35" s="661"/>
      <c r="AP35" s="222"/>
      <c r="AQ35" s="673" t="s">
        <v>325</v>
      </c>
      <c r="AR35" s="674"/>
      <c r="AS35" s="674"/>
      <c r="AT35" s="674"/>
      <c r="AU35" s="674"/>
      <c r="AV35" s="674"/>
      <c r="AW35" s="674"/>
      <c r="AX35" s="674"/>
      <c r="AY35" s="674"/>
      <c r="AZ35" s="674"/>
      <c r="BA35" s="674"/>
      <c r="BB35" s="674"/>
      <c r="BC35" s="674"/>
      <c r="BD35" s="674"/>
      <c r="BE35" s="674"/>
      <c r="BF35" s="675"/>
      <c r="BG35" s="673" t="s">
        <v>326</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327</v>
      </c>
      <c r="CE35" s="619"/>
      <c r="CF35" s="619"/>
      <c r="CG35" s="619"/>
      <c r="CH35" s="619"/>
      <c r="CI35" s="619"/>
      <c r="CJ35" s="619"/>
      <c r="CK35" s="619"/>
      <c r="CL35" s="619"/>
      <c r="CM35" s="619"/>
      <c r="CN35" s="619"/>
      <c r="CO35" s="619"/>
      <c r="CP35" s="619"/>
      <c r="CQ35" s="620"/>
      <c r="CR35" s="621">
        <v>129948</v>
      </c>
      <c r="CS35" s="634"/>
      <c r="CT35" s="634"/>
      <c r="CU35" s="634"/>
      <c r="CV35" s="634"/>
      <c r="CW35" s="634"/>
      <c r="CX35" s="634"/>
      <c r="CY35" s="635"/>
      <c r="CZ35" s="624">
        <v>0.3</v>
      </c>
      <c r="DA35" s="636"/>
      <c r="DB35" s="636"/>
      <c r="DC35" s="637"/>
      <c r="DD35" s="627">
        <v>118432</v>
      </c>
      <c r="DE35" s="634"/>
      <c r="DF35" s="634"/>
      <c r="DG35" s="634"/>
      <c r="DH35" s="634"/>
      <c r="DI35" s="634"/>
      <c r="DJ35" s="634"/>
      <c r="DK35" s="635"/>
      <c r="DL35" s="627">
        <v>118432</v>
      </c>
      <c r="DM35" s="634"/>
      <c r="DN35" s="634"/>
      <c r="DO35" s="634"/>
      <c r="DP35" s="634"/>
      <c r="DQ35" s="634"/>
      <c r="DR35" s="634"/>
      <c r="DS35" s="634"/>
      <c r="DT35" s="634"/>
      <c r="DU35" s="634"/>
      <c r="DV35" s="635"/>
      <c r="DW35" s="624">
        <v>0.6</v>
      </c>
      <c r="DX35" s="636"/>
      <c r="DY35" s="636"/>
      <c r="DZ35" s="636"/>
      <c r="EA35" s="636"/>
      <c r="EB35" s="636"/>
      <c r="EC35" s="648"/>
    </row>
    <row r="36" spans="2:133" ht="11.25" customHeight="1" x14ac:dyDescent="0.15">
      <c r="B36" s="618" t="s">
        <v>328</v>
      </c>
      <c r="C36" s="619"/>
      <c r="D36" s="619"/>
      <c r="E36" s="619"/>
      <c r="F36" s="619"/>
      <c r="G36" s="619"/>
      <c r="H36" s="619"/>
      <c r="I36" s="619"/>
      <c r="J36" s="619"/>
      <c r="K36" s="619"/>
      <c r="L36" s="619"/>
      <c r="M36" s="619"/>
      <c r="N36" s="619"/>
      <c r="O36" s="619"/>
      <c r="P36" s="619"/>
      <c r="Q36" s="620"/>
      <c r="R36" s="621">
        <v>1782016</v>
      </c>
      <c r="S36" s="622"/>
      <c r="T36" s="622"/>
      <c r="U36" s="622"/>
      <c r="V36" s="622"/>
      <c r="W36" s="622"/>
      <c r="X36" s="622"/>
      <c r="Y36" s="623"/>
      <c r="Z36" s="659">
        <v>4.2</v>
      </c>
      <c r="AA36" s="659"/>
      <c r="AB36" s="659"/>
      <c r="AC36" s="659"/>
      <c r="AD36" s="660" t="s">
        <v>239</v>
      </c>
      <c r="AE36" s="660"/>
      <c r="AF36" s="660"/>
      <c r="AG36" s="660"/>
      <c r="AH36" s="660"/>
      <c r="AI36" s="660"/>
      <c r="AJ36" s="660"/>
      <c r="AK36" s="660"/>
      <c r="AL36" s="624" t="s">
        <v>239</v>
      </c>
      <c r="AM36" s="625"/>
      <c r="AN36" s="625"/>
      <c r="AO36" s="661"/>
      <c r="AP36" s="222"/>
      <c r="AQ36" s="670" t="s">
        <v>329</v>
      </c>
      <c r="AR36" s="671"/>
      <c r="AS36" s="671"/>
      <c r="AT36" s="671"/>
      <c r="AU36" s="671"/>
      <c r="AV36" s="671"/>
      <c r="AW36" s="671"/>
      <c r="AX36" s="671"/>
      <c r="AY36" s="672"/>
      <c r="AZ36" s="676">
        <v>3890536</v>
      </c>
      <c r="BA36" s="677"/>
      <c r="BB36" s="677"/>
      <c r="BC36" s="677"/>
      <c r="BD36" s="677"/>
      <c r="BE36" s="677"/>
      <c r="BF36" s="678"/>
      <c r="BG36" s="679" t="s">
        <v>330</v>
      </c>
      <c r="BH36" s="680"/>
      <c r="BI36" s="680"/>
      <c r="BJ36" s="680"/>
      <c r="BK36" s="680"/>
      <c r="BL36" s="680"/>
      <c r="BM36" s="680"/>
      <c r="BN36" s="680"/>
      <c r="BO36" s="680"/>
      <c r="BP36" s="680"/>
      <c r="BQ36" s="680"/>
      <c r="BR36" s="680"/>
      <c r="BS36" s="680"/>
      <c r="BT36" s="680"/>
      <c r="BU36" s="681"/>
      <c r="BV36" s="676">
        <v>15319</v>
      </c>
      <c r="BW36" s="677"/>
      <c r="BX36" s="677"/>
      <c r="BY36" s="677"/>
      <c r="BZ36" s="677"/>
      <c r="CA36" s="677"/>
      <c r="CB36" s="678"/>
      <c r="CD36" s="618" t="s">
        <v>331</v>
      </c>
      <c r="CE36" s="619"/>
      <c r="CF36" s="619"/>
      <c r="CG36" s="619"/>
      <c r="CH36" s="619"/>
      <c r="CI36" s="619"/>
      <c r="CJ36" s="619"/>
      <c r="CK36" s="619"/>
      <c r="CL36" s="619"/>
      <c r="CM36" s="619"/>
      <c r="CN36" s="619"/>
      <c r="CO36" s="619"/>
      <c r="CP36" s="619"/>
      <c r="CQ36" s="620"/>
      <c r="CR36" s="621">
        <v>5580035</v>
      </c>
      <c r="CS36" s="622"/>
      <c r="CT36" s="622"/>
      <c r="CU36" s="622"/>
      <c r="CV36" s="622"/>
      <c r="CW36" s="622"/>
      <c r="CX36" s="622"/>
      <c r="CY36" s="623"/>
      <c r="CZ36" s="624">
        <v>13.6</v>
      </c>
      <c r="DA36" s="636"/>
      <c r="DB36" s="636"/>
      <c r="DC36" s="637"/>
      <c r="DD36" s="627">
        <v>5064761</v>
      </c>
      <c r="DE36" s="622"/>
      <c r="DF36" s="622"/>
      <c r="DG36" s="622"/>
      <c r="DH36" s="622"/>
      <c r="DI36" s="622"/>
      <c r="DJ36" s="622"/>
      <c r="DK36" s="623"/>
      <c r="DL36" s="627">
        <v>3347743</v>
      </c>
      <c r="DM36" s="622"/>
      <c r="DN36" s="622"/>
      <c r="DO36" s="622"/>
      <c r="DP36" s="622"/>
      <c r="DQ36" s="622"/>
      <c r="DR36" s="622"/>
      <c r="DS36" s="622"/>
      <c r="DT36" s="622"/>
      <c r="DU36" s="622"/>
      <c r="DV36" s="623"/>
      <c r="DW36" s="624">
        <v>16.100000000000001</v>
      </c>
      <c r="DX36" s="636"/>
      <c r="DY36" s="636"/>
      <c r="DZ36" s="636"/>
      <c r="EA36" s="636"/>
      <c r="EB36" s="636"/>
      <c r="EC36" s="648"/>
    </row>
    <row r="37" spans="2:133" ht="11.25" customHeight="1" x14ac:dyDescent="0.15">
      <c r="B37" s="618" t="s">
        <v>332</v>
      </c>
      <c r="C37" s="619"/>
      <c r="D37" s="619"/>
      <c r="E37" s="619"/>
      <c r="F37" s="619"/>
      <c r="G37" s="619"/>
      <c r="H37" s="619"/>
      <c r="I37" s="619"/>
      <c r="J37" s="619"/>
      <c r="K37" s="619"/>
      <c r="L37" s="619"/>
      <c r="M37" s="619"/>
      <c r="N37" s="619"/>
      <c r="O37" s="619"/>
      <c r="P37" s="619"/>
      <c r="Q37" s="620"/>
      <c r="R37" s="621">
        <v>975348</v>
      </c>
      <c r="S37" s="622"/>
      <c r="T37" s="622"/>
      <c r="U37" s="622"/>
      <c r="V37" s="622"/>
      <c r="W37" s="622"/>
      <c r="X37" s="622"/>
      <c r="Y37" s="623"/>
      <c r="Z37" s="659">
        <v>2.2999999999999998</v>
      </c>
      <c r="AA37" s="659"/>
      <c r="AB37" s="659"/>
      <c r="AC37" s="659"/>
      <c r="AD37" s="660">
        <v>42</v>
      </c>
      <c r="AE37" s="660"/>
      <c r="AF37" s="660"/>
      <c r="AG37" s="660"/>
      <c r="AH37" s="660"/>
      <c r="AI37" s="660"/>
      <c r="AJ37" s="660"/>
      <c r="AK37" s="660"/>
      <c r="AL37" s="624">
        <v>0</v>
      </c>
      <c r="AM37" s="625"/>
      <c r="AN37" s="625"/>
      <c r="AO37" s="661"/>
      <c r="AQ37" s="654" t="s">
        <v>333</v>
      </c>
      <c r="AR37" s="655"/>
      <c r="AS37" s="655"/>
      <c r="AT37" s="655"/>
      <c r="AU37" s="655"/>
      <c r="AV37" s="655"/>
      <c r="AW37" s="655"/>
      <c r="AX37" s="655"/>
      <c r="AY37" s="656"/>
      <c r="AZ37" s="621">
        <v>743368</v>
      </c>
      <c r="BA37" s="622"/>
      <c r="BB37" s="622"/>
      <c r="BC37" s="622"/>
      <c r="BD37" s="634"/>
      <c r="BE37" s="634"/>
      <c r="BF37" s="657"/>
      <c r="BG37" s="618" t="s">
        <v>334</v>
      </c>
      <c r="BH37" s="619"/>
      <c r="BI37" s="619"/>
      <c r="BJ37" s="619"/>
      <c r="BK37" s="619"/>
      <c r="BL37" s="619"/>
      <c r="BM37" s="619"/>
      <c r="BN37" s="619"/>
      <c r="BO37" s="619"/>
      <c r="BP37" s="619"/>
      <c r="BQ37" s="619"/>
      <c r="BR37" s="619"/>
      <c r="BS37" s="619"/>
      <c r="BT37" s="619"/>
      <c r="BU37" s="620"/>
      <c r="BV37" s="621">
        <v>-143527</v>
      </c>
      <c r="BW37" s="622"/>
      <c r="BX37" s="622"/>
      <c r="BY37" s="622"/>
      <c r="BZ37" s="622"/>
      <c r="CA37" s="622"/>
      <c r="CB37" s="658"/>
      <c r="CD37" s="618" t="s">
        <v>335</v>
      </c>
      <c r="CE37" s="619"/>
      <c r="CF37" s="619"/>
      <c r="CG37" s="619"/>
      <c r="CH37" s="619"/>
      <c r="CI37" s="619"/>
      <c r="CJ37" s="619"/>
      <c r="CK37" s="619"/>
      <c r="CL37" s="619"/>
      <c r="CM37" s="619"/>
      <c r="CN37" s="619"/>
      <c r="CO37" s="619"/>
      <c r="CP37" s="619"/>
      <c r="CQ37" s="620"/>
      <c r="CR37" s="621">
        <v>1564975</v>
      </c>
      <c r="CS37" s="634"/>
      <c r="CT37" s="634"/>
      <c r="CU37" s="634"/>
      <c r="CV37" s="634"/>
      <c r="CW37" s="634"/>
      <c r="CX37" s="634"/>
      <c r="CY37" s="635"/>
      <c r="CZ37" s="624">
        <v>3.8</v>
      </c>
      <c r="DA37" s="636"/>
      <c r="DB37" s="636"/>
      <c r="DC37" s="637"/>
      <c r="DD37" s="627">
        <v>1344012</v>
      </c>
      <c r="DE37" s="634"/>
      <c r="DF37" s="634"/>
      <c r="DG37" s="634"/>
      <c r="DH37" s="634"/>
      <c r="DI37" s="634"/>
      <c r="DJ37" s="634"/>
      <c r="DK37" s="635"/>
      <c r="DL37" s="627">
        <v>1256400</v>
      </c>
      <c r="DM37" s="634"/>
      <c r="DN37" s="634"/>
      <c r="DO37" s="634"/>
      <c r="DP37" s="634"/>
      <c r="DQ37" s="634"/>
      <c r="DR37" s="634"/>
      <c r="DS37" s="634"/>
      <c r="DT37" s="634"/>
      <c r="DU37" s="634"/>
      <c r="DV37" s="635"/>
      <c r="DW37" s="624">
        <v>6.1</v>
      </c>
      <c r="DX37" s="636"/>
      <c r="DY37" s="636"/>
      <c r="DZ37" s="636"/>
      <c r="EA37" s="636"/>
      <c r="EB37" s="636"/>
      <c r="EC37" s="648"/>
    </row>
    <row r="38" spans="2:133" ht="11.25" customHeight="1" x14ac:dyDescent="0.15">
      <c r="B38" s="618" t="s">
        <v>336</v>
      </c>
      <c r="C38" s="619"/>
      <c r="D38" s="619"/>
      <c r="E38" s="619"/>
      <c r="F38" s="619"/>
      <c r="G38" s="619"/>
      <c r="H38" s="619"/>
      <c r="I38" s="619"/>
      <c r="J38" s="619"/>
      <c r="K38" s="619"/>
      <c r="L38" s="619"/>
      <c r="M38" s="619"/>
      <c r="N38" s="619"/>
      <c r="O38" s="619"/>
      <c r="P38" s="619"/>
      <c r="Q38" s="620"/>
      <c r="R38" s="621">
        <v>1556915</v>
      </c>
      <c r="S38" s="622"/>
      <c r="T38" s="622"/>
      <c r="U38" s="622"/>
      <c r="V38" s="622"/>
      <c r="W38" s="622"/>
      <c r="X38" s="622"/>
      <c r="Y38" s="623"/>
      <c r="Z38" s="659">
        <v>3.7</v>
      </c>
      <c r="AA38" s="659"/>
      <c r="AB38" s="659"/>
      <c r="AC38" s="659"/>
      <c r="AD38" s="660" t="s">
        <v>243</v>
      </c>
      <c r="AE38" s="660"/>
      <c r="AF38" s="660"/>
      <c r="AG38" s="660"/>
      <c r="AH38" s="660"/>
      <c r="AI38" s="660"/>
      <c r="AJ38" s="660"/>
      <c r="AK38" s="660"/>
      <c r="AL38" s="624" t="s">
        <v>243</v>
      </c>
      <c r="AM38" s="625"/>
      <c r="AN38" s="625"/>
      <c r="AO38" s="661"/>
      <c r="AQ38" s="654" t="s">
        <v>337</v>
      </c>
      <c r="AR38" s="655"/>
      <c r="AS38" s="655"/>
      <c r="AT38" s="655"/>
      <c r="AU38" s="655"/>
      <c r="AV38" s="655"/>
      <c r="AW38" s="655"/>
      <c r="AX38" s="655"/>
      <c r="AY38" s="656"/>
      <c r="AZ38" s="621">
        <v>102602</v>
      </c>
      <c r="BA38" s="622"/>
      <c r="BB38" s="622"/>
      <c r="BC38" s="622"/>
      <c r="BD38" s="634"/>
      <c r="BE38" s="634"/>
      <c r="BF38" s="657"/>
      <c r="BG38" s="618" t="s">
        <v>338</v>
      </c>
      <c r="BH38" s="619"/>
      <c r="BI38" s="619"/>
      <c r="BJ38" s="619"/>
      <c r="BK38" s="619"/>
      <c r="BL38" s="619"/>
      <c r="BM38" s="619"/>
      <c r="BN38" s="619"/>
      <c r="BO38" s="619"/>
      <c r="BP38" s="619"/>
      <c r="BQ38" s="619"/>
      <c r="BR38" s="619"/>
      <c r="BS38" s="619"/>
      <c r="BT38" s="619"/>
      <c r="BU38" s="620"/>
      <c r="BV38" s="621">
        <v>11309</v>
      </c>
      <c r="BW38" s="622"/>
      <c r="BX38" s="622"/>
      <c r="BY38" s="622"/>
      <c r="BZ38" s="622"/>
      <c r="CA38" s="622"/>
      <c r="CB38" s="658"/>
      <c r="CD38" s="618" t="s">
        <v>339</v>
      </c>
      <c r="CE38" s="619"/>
      <c r="CF38" s="619"/>
      <c r="CG38" s="619"/>
      <c r="CH38" s="619"/>
      <c r="CI38" s="619"/>
      <c r="CJ38" s="619"/>
      <c r="CK38" s="619"/>
      <c r="CL38" s="619"/>
      <c r="CM38" s="619"/>
      <c r="CN38" s="619"/>
      <c r="CO38" s="619"/>
      <c r="CP38" s="619"/>
      <c r="CQ38" s="620"/>
      <c r="CR38" s="621">
        <v>3044566</v>
      </c>
      <c r="CS38" s="622"/>
      <c r="CT38" s="622"/>
      <c r="CU38" s="622"/>
      <c r="CV38" s="622"/>
      <c r="CW38" s="622"/>
      <c r="CX38" s="622"/>
      <c r="CY38" s="623"/>
      <c r="CZ38" s="624">
        <v>7.4</v>
      </c>
      <c r="DA38" s="636"/>
      <c r="DB38" s="636"/>
      <c r="DC38" s="637"/>
      <c r="DD38" s="627">
        <v>2443479</v>
      </c>
      <c r="DE38" s="622"/>
      <c r="DF38" s="622"/>
      <c r="DG38" s="622"/>
      <c r="DH38" s="622"/>
      <c r="DI38" s="622"/>
      <c r="DJ38" s="622"/>
      <c r="DK38" s="623"/>
      <c r="DL38" s="627">
        <v>2268886</v>
      </c>
      <c r="DM38" s="622"/>
      <c r="DN38" s="622"/>
      <c r="DO38" s="622"/>
      <c r="DP38" s="622"/>
      <c r="DQ38" s="622"/>
      <c r="DR38" s="622"/>
      <c r="DS38" s="622"/>
      <c r="DT38" s="622"/>
      <c r="DU38" s="622"/>
      <c r="DV38" s="623"/>
      <c r="DW38" s="624">
        <v>10.9</v>
      </c>
      <c r="DX38" s="636"/>
      <c r="DY38" s="636"/>
      <c r="DZ38" s="636"/>
      <c r="EA38" s="636"/>
      <c r="EB38" s="636"/>
      <c r="EC38" s="648"/>
    </row>
    <row r="39" spans="2:133" ht="11.25" customHeight="1" x14ac:dyDescent="0.15">
      <c r="B39" s="618" t="s">
        <v>340</v>
      </c>
      <c r="C39" s="619"/>
      <c r="D39" s="619"/>
      <c r="E39" s="619"/>
      <c r="F39" s="619"/>
      <c r="G39" s="619"/>
      <c r="H39" s="619"/>
      <c r="I39" s="619"/>
      <c r="J39" s="619"/>
      <c r="K39" s="619"/>
      <c r="L39" s="619"/>
      <c r="M39" s="619"/>
      <c r="N39" s="619"/>
      <c r="O39" s="619"/>
      <c r="P39" s="619"/>
      <c r="Q39" s="620"/>
      <c r="R39" s="621" t="s">
        <v>239</v>
      </c>
      <c r="S39" s="622"/>
      <c r="T39" s="622"/>
      <c r="U39" s="622"/>
      <c r="V39" s="622"/>
      <c r="W39" s="622"/>
      <c r="X39" s="622"/>
      <c r="Y39" s="623"/>
      <c r="Z39" s="659" t="s">
        <v>243</v>
      </c>
      <c r="AA39" s="659"/>
      <c r="AB39" s="659"/>
      <c r="AC39" s="659"/>
      <c r="AD39" s="660" t="s">
        <v>239</v>
      </c>
      <c r="AE39" s="660"/>
      <c r="AF39" s="660"/>
      <c r="AG39" s="660"/>
      <c r="AH39" s="660"/>
      <c r="AI39" s="660"/>
      <c r="AJ39" s="660"/>
      <c r="AK39" s="660"/>
      <c r="AL39" s="624" t="s">
        <v>243</v>
      </c>
      <c r="AM39" s="625"/>
      <c r="AN39" s="625"/>
      <c r="AO39" s="661"/>
      <c r="AQ39" s="654" t="s">
        <v>341</v>
      </c>
      <c r="AR39" s="655"/>
      <c r="AS39" s="655"/>
      <c r="AT39" s="655"/>
      <c r="AU39" s="655"/>
      <c r="AV39" s="655"/>
      <c r="AW39" s="655"/>
      <c r="AX39" s="655"/>
      <c r="AY39" s="656"/>
      <c r="AZ39" s="621" t="s">
        <v>239</v>
      </c>
      <c r="BA39" s="622"/>
      <c r="BB39" s="622"/>
      <c r="BC39" s="622"/>
      <c r="BD39" s="634"/>
      <c r="BE39" s="634"/>
      <c r="BF39" s="657"/>
      <c r="BG39" s="618" t="s">
        <v>342</v>
      </c>
      <c r="BH39" s="619"/>
      <c r="BI39" s="619"/>
      <c r="BJ39" s="619"/>
      <c r="BK39" s="619"/>
      <c r="BL39" s="619"/>
      <c r="BM39" s="619"/>
      <c r="BN39" s="619"/>
      <c r="BO39" s="619"/>
      <c r="BP39" s="619"/>
      <c r="BQ39" s="619"/>
      <c r="BR39" s="619"/>
      <c r="BS39" s="619"/>
      <c r="BT39" s="619"/>
      <c r="BU39" s="620"/>
      <c r="BV39" s="621">
        <v>17205</v>
      </c>
      <c r="BW39" s="622"/>
      <c r="BX39" s="622"/>
      <c r="BY39" s="622"/>
      <c r="BZ39" s="622"/>
      <c r="CA39" s="622"/>
      <c r="CB39" s="658"/>
      <c r="CD39" s="618" t="s">
        <v>343</v>
      </c>
      <c r="CE39" s="619"/>
      <c r="CF39" s="619"/>
      <c r="CG39" s="619"/>
      <c r="CH39" s="619"/>
      <c r="CI39" s="619"/>
      <c r="CJ39" s="619"/>
      <c r="CK39" s="619"/>
      <c r="CL39" s="619"/>
      <c r="CM39" s="619"/>
      <c r="CN39" s="619"/>
      <c r="CO39" s="619"/>
      <c r="CP39" s="619"/>
      <c r="CQ39" s="620"/>
      <c r="CR39" s="621">
        <v>3925562</v>
      </c>
      <c r="CS39" s="634"/>
      <c r="CT39" s="634"/>
      <c r="CU39" s="634"/>
      <c r="CV39" s="634"/>
      <c r="CW39" s="634"/>
      <c r="CX39" s="634"/>
      <c r="CY39" s="635"/>
      <c r="CZ39" s="624">
        <v>9.6</v>
      </c>
      <c r="DA39" s="636"/>
      <c r="DB39" s="636"/>
      <c r="DC39" s="637"/>
      <c r="DD39" s="627">
        <v>2050411</v>
      </c>
      <c r="DE39" s="634"/>
      <c r="DF39" s="634"/>
      <c r="DG39" s="634"/>
      <c r="DH39" s="634"/>
      <c r="DI39" s="634"/>
      <c r="DJ39" s="634"/>
      <c r="DK39" s="635"/>
      <c r="DL39" s="627" t="s">
        <v>243</v>
      </c>
      <c r="DM39" s="634"/>
      <c r="DN39" s="634"/>
      <c r="DO39" s="634"/>
      <c r="DP39" s="634"/>
      <c r="DQ39" s="634"/>
      <c r="DR39" s="634"/>
      <c r="DS39" s="634"/>
      <c r="DT39" s="634"/>
      <c r="DU39" s="634"/>
      <c r="DV39" s="635"/>
      <c r="DW39" s="624" t="s">
        <v>243</v>
      </c>
      <c r="DX39" s="636"/>
      <c r="DY39" s="636"/>
      <c r="DZ39" s="636"/>
      <c r="EA39" s="636"/>
      <c r="EB39" s="636"/>
      <c r="EC39" s="648"/>
    </row>
    <row r="40" spans="2:133" ht="11.25" customHeight="1" x14ac:dyDescent="0.15">
      <c r="B40" s="618" t="s">
        <v>344</v>
      </c>
      <c r="C40" s="619"/>
      <c r="D40" s="619"/>
      <c r="E40" s="619"/>
      <c r="F40" s="619"/>
      <c r="G40" s="619"/>
      <c r="H40" s="619"/>
      <c r="I40" s="619"/>
      <c r="J40" s="619"/>
      <c r="K40" s="619"/>
      <c r="L40" s="619"/>
      <c r="M40" s="619"/>
      <c r="N40" s="619"/>
      <c r="O40" s="619"/>
      <c r="P40" s="619"/>
      <c r="Q40" s="620"/>
      <c r="R40" s="621">
        <v>485415</v>
      </c>
      <c r="S40" s="622"/>
      <c r="T40" s="622"/>
      <c r="U40" s="622"/>
      <c r="V40" s="622"/>
      <c r="W40" s="622"/>
      <c r="X40" s="622"/>
      <c r="Y40" s="623"/>
      <c r="Z40" s="659">
        <v>1.1000000000000001</v>
      </c>
      <c r="AA40" s="659"/>
      <c r="AB40" s="659"/>
      <c r="AC40" s="659"/>
      <c r="AD40" s="660" t="s">
        <v>243</v>
      </c>
      <c r="AE40" s="660"/>
      <c r="AF40" s="660"/>
      <c r="AG40" s="660"/>
      <c r="AH40" s="660"/>
      <c r="AI40" s="660"/>
      <c r="AJ40" s="660"/>
      <c r="AK40" s="660"/>
      <c r="AL40" s="624" t="s">
        <v>243</v>
      </c>
      <c r="AM40" s="625"/>
      <c r="AN40" s="625"/>
      <c r="AO40" s="661"/>
      <c r="AQ40" s="654" t="s">
        <v>345</v>
      </c>
      <c r="AR40" s="655"/>
      <c r="AS40" s="655"/>
      <c r="AT40" s="655"/>
      <c r="AU40" s="655"/>
      <c r="AV40" s="655"/>
      <c r="AW40" s="655"/>
      <c r="AX40" s="655"/>
      <c r="AY40" s="656"/>
      <c r="AZ40" s="621" t="s">
        <v>239</v>
      </c>
      <c r="BA40" s="622"/>
      <c r="BB40" s="622"/>
      <c r="BC40" s="622"/>
      <c r="BD40" s="634"/>
      <c r="BE40" s="634"/>
      <c r="BF40" s="657"/>
      <c r="BG40" s="662" t="s">
        <v>346</v>
      </c>
      <c r="BH40" s="663"/>
      <c r="BI40" s="663"/>
      <c r="BJ40" s="663"/>
      <c r="BK40" s="663"/>
      <c r="BL40" s="223"/>
      <c r="BM40" s="619" t="s">
        <v>347</v>
      </c>
      <c r="BN40" s="619"/>
      <c r="BO40" s="619"/>
      <c r="BP40" s="619"/>
      <c r="BQ40" s="619"/>
      <c r="BR40" s="619"/>
      <c r="BS40" s="619"/>
      <c r="BT40" s="619"/>
      <c r="BU40" s="620"/>
      <c r="BV40" s="621">
        <v>101</v>
      </c>
      <c r="BW40" s="622"/>
      <c r="BX40" s="622"/>
      <c r="BY40" s="622"/>
      <c r="BZ40" s="622"/>
      <c r="CA40" s="622"/>
      <c r="CB40" s="658"/>
      <c r="CD40" s="618" t="s">
        <v>348</v>
      </c>
      <c r="CE40" s="619"/>
      <c r="CF40" s="619"/>
      <c r="CG40" s="619"/>
      <c r="CH40" s="619"/>
      <c r="CI40" s="619"/>
      <c r="CJ40" s="619"/>
      <c r="CK40" s="619"/>
      <c r="CL40" s="619"/>
      <c r="CM40" s="619"/>
      <c r="CN40" s="619"/>
      <c r="CO40" s="619"/>
      <c r="CP40" s="619"/>
      <c r="CQ40" s="620"/>
      <c r="CR40" s="621">
        <v>723615</v>
      </c>
      <c r="CS40" s="622"/>
      <c r="CT40" s="622"/>
      <c r="CU40" s="622"/>
      <c r="CV40" s="622"/>
      <c r="CW40" s="622"/>
      <c r="CX40" s="622"/>
      <c r="CY40" s="623"/>
      <c r="CZ40" s="624">
        <v>1.8</v>
      </c>
      <c r="DA40" s="636"/>
      <c r="DB40" s="636"/>
      <c r="DC40" s="637"/>
      <c r="DD40" s="627">
        <v>44615</v>
      </c>
      <c r="DE40" s="622"/>
      <c r="DF40" s="622"/>
      <c r="DG40" s="622"/>
      <c r="DH40" s="622"/>
      <c r="DI40" s="622"/>
      <c r="DJ40" s="622"/>
      <c r="DK40" s="623"/>
      <c r="DL40" s="627" t="s">
        <v>243</v>
      </c>
      <c r="DM40" s="622"/>
      <c r="DN40" s="622"/>
      <c r="DO40" s="622"/>
      <c r="DP40" s="622"/>
      <c r="DQ40" s="622"/>
      <c r="DR40" s="622"/>
      <c r="DS40" s="622"/>
      <c r="DT40" s="622"/>
      <c r="DU40" s="622"/>
      <c r="DV40" s="623"/>
      <c r="DW40" s="624" t="s">
        <v>239</v>
      </c>
      <c r="DX40" s="636"/>
      <c r="DY40" s="636"/>
      <c r="DZ40" s="636"/>
      <c r="EA40" s="636"/>
      <c r="EB40" s="636"/>
      <c r="EC40" s="648"/>
    </row>
    <row r="41" spans="2:133" ht="11.25" customHeight="1" x14ac:dyDescent="0.15">
      <c r="B41" s="602" t="s">
        <v>349</v>
      </c>
      <c r="C41" s="603"/>
      <c r="D41" s="603"/>
      <c r="E41" s="603"/>
      <c r="F41" s="603"/>
      <c r="G41" s="603"/>
      <c r="H41" s="603"/>
      <c r="I41" s="603"/>
      <c r="J41" s="603"/>
      <c r="K41" s="603"/>
      <c r="L41" s="603"/>
      <c r="M41" s="603"/>
      <c r="N41" s="603"/>
      <c r="O41" s="603"/>
      <c r="P41" s="603"/>
      <c r="Q41" s="604"/>
      <c r="R41" s="605">
        <v>42463610</v>
      </c>
      <c r="S41" s="646"/>
      <c r="T41" s="646"/>
      <c r="U41" s="646"/>
      <c r="V41" s="646"/>
      <c r="W41" s="646"/>
      <c r="X41" s="646"/>
      <c r="Y41" s="649"/>
      <c r="Z41" s="650">
        <v>100</v>
      </c>
      <c r="AA41" s="650"/>
      <c r="AB41" s="650"/>
      <c r="AC41" s="650"/>
      <c r="AD41" s="651">
        <v>20264542</v>
      </c>
      <c r="AE41" s="651"/>
      <c r="AF41" s="651"/>
      <c r="AG41" s="651"/>
      <c r="AH41" s="651"/>
      <c r="AI41" s="651"/>
      <c r="AJ41" s="651"/>
      <c r="AK41" s="651"/>
      <c r="AL41" s="608">
        <v>100</v>
      </c>
      <c r="AM41" s="652"/>
      <c r="AN41" s="652"/>
      <c r="AO41" s="653"/>
      <c r="AQ41" s="654" t="s">
        <v>350</v>
      </c>
      <c r="AR41" s="655"/>
      <c r="AS41" s="655"/>
      <c r="AT41" s="655"/>
      <c r="AU41" s="655"/>
      <c r="AV41" s="655"/>
      <c r="AW41" s="655"/>
      <c r="AX41" s="655"/>
      <c r="AY41" s="656"/>
      <c r="AZ41" s="621">
        <v>770385</v>
      </c>
      <c r="BA41" s="622"/>
      <c r="BB41" s="622"/>
      <c r="BC41" s="622"/>
      <c r="BD41" s="634"/>
      <c r="BE41" s="634"/>
      <c r="BF41" s="657"/>
      <c r="BG41" s="662"/>
      <c r="BH41" s="663"/>
      <c r="BI41" s="663"/>
      <c r="BJ41" s="663"/>
      <c r="BK41" s="663"/>
      <c r="BL41" s="223"/>
      <c r="BM41" s="619" t="s">
        <v>351</v>
      </c>
      <c r="BN41" s="619"/>
      <c r="BO41" s="619"/>
      <c r="BP41" s="619"/>
      <c r="BQ41" s="619"/>
      <c r="BR41" s="619"/>
      <c r="BS41" s="619"/>
      <c r="BT41" s="619"/>
      <c r="BU41" s="620"/>
      <c r="BV41" s="621" t="s">
        <v>239</v>
      </c>
      <c r="BW41" s="622"/>
      <c r="BX41" s="622"/>
      <c r="BY41" s="622"/>
      <c r="BZ41" s="622"/>
      <c r="CA41" s="622"/>
      <c r="CB41" s="658"/>
      <c r="CD41" s="618" t="s">
        <v>352</v>
      </c>
      <c r="CE41" s="619"/>
      <c r="CF41" s="619"/>
      <c r="CG41" s="619"/>
      <c r="CH41" s="619"/>
      <c r="CI41" s="619"/>
      <c r="CJ41" s="619"/>
      <c r="CK41" s="619"/>
      <c r="CL41" s="619"/>
      <c r="CM41" s="619"/>
      <c r="CN41" s="619"/>
      <c r="CO41" s="619"/>
      <c r="CP41" s="619"/>
      <c r="CQ41" s="620"/>
      <c r="CR41" s="621" t="s">
        <v>239</v>
      </c>
      <c r="CS41" s="634"/>
      <c r="CT41" s="634"/>
      <c r="CU41" s="634"/>
      <c r="CV41" s="634"/>
      <c r="CW41" s="634"/>
      <c r="CX41" s="634"/>
      <c r="CY41" s="635"/>
      <c r="CZ41" s="624" t="s">
        <v>239</v>
      </c>
      <c r="DA41" s="636"/>
      <c r="DB41" s="636"/>
      <c r="DC41" s="637"/>
      <c r="DD41" s="627" t="s">
        <v>239</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66" t="s">
        <v>353</v>
      </c>
      <c r="AR42" s="667"/>
      <c r="AS42" s="667"/>
      <c r="AT42" s="667"/>
      <c r="AU42" s="667"/>
      <c r="AV42" s="667"/>
      <c r="AW42" s="667"/>
      <c r="AX42" s="667"/>
      <c r="AY42" s="668"/>
      <c r="AZ42" s="605">
        <v>2274181</v>
      </c>
      <c r="BA42" s="646"/>
      <c r="BB42" s="646"/>
      <c r="BC42" s="646"/>
      <c r="BD42" s="606"/>
      <c r="BE42" s="606"/>
      <c r="BF42" s="669"/>
      <c r="BG42" s="664"/>
      <c r="BH42" s="665"/>
      <c r="BI42" s="665"/>
      <c r="BJ42" s="665"/>
      <c r="BK42" s="665"/>
      <c r="BL42" s="224"/>
      <c r="BM42" s="603" t="s">
        <v>354</v>
      </c>
      <c r="BN42" s="603"/>
      <c r="BO42" s="603"/>
      <c r="BP42" s="603"/>
      <c r="BQ42" s="603"/>
      <c r="BR42" s="603"/>
      <c r="BS42" s="603"/>
      <c r="BT42" s="603"/>
      <c r="BU42" s="604"/>
      <c r="BV42" s="605">
        <v>341</v>
      </c>
      <c r="BW42" s="646"/>
      <c r="BX42" s="646"/>
      <c r="BY42" s="646"/>
      <c r="BZ42" s="646"/>
      <c r="CA42" s="646"/>
      <c r="CB42" s="647"/>
      <c r="CD42" s="618" t="s">
        <v>355</v>
      </c>
      <c r="CE42" s="619"/>
      <c r="CF42" s="619"/>
      <c r="CG42" s="619"/>
      <c r="CH42" s="619"/>
      <c r="CI42" s="619"/>
      <c r="CJ42" s="619"/>
      <c r="CK42" s="619"/>
      <c r="CL42" s="619"/>
      <c r="CM42" s="619"/>
      <c r="CN42" s="619"/>
      <c r="CO42" s="619"/>
      <c r="CP42" s="619"/>
      <c r="CQ42" s="620"/>
      <c r="CR42" s="621">
        <v>2135263</v>
      </c>
      <c r="CS42" s="634"/>
      <c r="CT42" s="634"/>
      <c r="CU42" s="634"/>
      <c r="CV42" s="634"/>
      <c r="CW42" s="634"/>
      <c r="CX42" s="634"/>
      <c r="CY42" s="635"/>
      <c r="CZ42" s="624">
        <v>5.2</v>
      </c>
      <c r="DA42" s="636"/>
      <c r="DB42" s="636"/>
      <c r="DC42" s="637"/>
      <c r="DD42" s="627">
        <v>246276</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356</v>
      </c>
      <c r="CD43" s="618" t="s">
        <v>357</v>
      </c>
      <c r="CE43" s="619"/>
      <c r="CF43" s="619"/>
      <c r="CG43" s="619"/>
      <c r="CH43" s="619"/>
      <c r="CI43" s="619"/>
      <c r="CJ43" s="619"/>
      <c r="CK43" s="619"/>
      <c r="CL43" s="619"/>
      <c r="CM43" s="619"/>
      <c r="CN43" s="619"/>
      <c r="CO43" s="619"/>
      <c r="CP43" s="619"/>
      <c r="CQ43" s="620"/>
      <c r="CR43" s="621">
        <v>57586</v>
      </c>
      <c r="CS43" s="634"/>
      <c r="CT43" s="634"/>
      <c r="CU43" s="634"/>
      <c r="CV43" s="634"/>
      <c r="CW43" s="634"/>
      <c r="CX43" s="634"/>
      <c r="CY43" s="635"/>
      <c r="CZ43" s="624">
        <v>0.1</v>
      </c>
      <c r="DA43" s="636"/>
      <c r="DB43" s="636"/>
      <c r="DC43" s="637"/>
      <c r="DD43" s="627">
        <v>56510</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358</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305</v>
      </c>
      <c r="CE44" s="641"/>
      <c r="CF44" s="618" t="s">
        <v>359</v>
      </c>
      <c r="CG44" s="619"/>
      <c r="CH44" s="619"/>
      <c r="CI44" s="619"/>
      <c r="CJ44" s="619"/>
      <c r="CK44" s="619"/>
      <c r="CL44" s="619"/>
      <c r="CM44" s="619"/>
      <c r="CN44" s="619"/>
      <c r="CO44" s="619"/>
      <c r="CP44" s="619"/>
      <c r="CQ44" s="620"/>
      <c r="CR44" s="621">
        <v>2131582</v>
      </c>
      <c r="CS44" s="622"/>
      <c r="CT44" s="622"/>
      <c r="CU44" s="622"/>
      <c r="CV44" s="622"/>
      <c r="CW44" s="622"/>
      <c r="CX44" s="622"/>
      <c r="CY44" s="623"/>
      <c r="CZ44" s="624">
        <v>5.2</v>
      </c>
      <c r="DA44" s="625"/>
      <c r="DB44" s="625"/>
      <c r="DC44" s="626"/>
      <c r="DD44" s="627">
        <v>244217</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360</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361</v>
      </c>
      <c r="CG45" s="619"/>
      <c r="CH45" s="619"/>
      <c r="CI45" s="619"/>
      <c r="CJ45" s="619"/>
      <c r="CK45" s="619"/>
      <c r="CL45" s="619"/>
      <c r="CM45" s="619"/>
      <c r="CN45" s="619"/>
      <c r="CO45" s="619"/>
      <c r="CP45" s="619"/>
      <c r="CQ45" s="620"/>
      <c r="CR45" s="621">
        <v>1114673</v>
      </c>
      <c r="CS45" s="634"/>
      <c r="CT45" s="634"/>
      <c r="CU45" s="634"/>
      <c r="CV45" s="634"/>
      <c r="CW45" s="634"/>
      <c r="CX45" s="634"/>
      <c r="CY45" s="635"/>
      <c r="CZ45" s="624">
        <v>2.7</v>
      </c>
      <c r="DA45" s="636"/>
      <c r="DB45" s="636"/>
      <c r="DC45" s="637"/>
      <c r="DD45" s="627">
        <v>90989</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362</v>
      </c>
      <c r="CG46" s="619"/>
      <c r="CH46" s="619"/>
      <c r="CI46" s="619"/>
      <c r="CJ46" s="619"/>
      <c r="CK46" s="619"/>
      <c r="CL46" s="619"/>
      <c r="CM46" s="619"/>
      <c r="CN46" s="619"/>
      <c r="CO46" s="619"/>
      <c r="CP46" s="619"/>
      <c r="CQ46" s="620"/>
      <c r="CR46" s="621">
        <v>709708</v>
      </c>
      <c r="CS46" s="622"/>
      <c r="CT46" s="622"/>
      <c r="CU46" s="622"/>
      <c r="CV46" s="622"/>
      <c r="CW46" s="622"/>
      <c r="CX46" s="622"/>
      <c r="CY46" s="623"/>
      <c r="CZ46" s="624">
        <v>1.7</v>
      </c>
      <c r="DA46" s="625"/>
      <c r="DB46" s="625"/>
      <c r="DC46" s="626"/>
      <c r="DD46" s="627">
        <v>153228</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363</v>
      </c>
      <c r="CG47" s="619"/>
      <c r="CH47" s="619"/>
      <c r="CI47" s="619"/>
      <c r="CJ47" s="619"/>
      <c r="CK47" s="619"/>
      <c r="CL47" s="619"/>
      <c r="CM47" s="619"/>
      <c r="CN47" s="619"/>
      <c r="CO47" s="619"/>
      <c r="CP47" s="619"/>
      <c r="CQ47" s="620"/>
      <c r="CR47" s="621">
        <v>3681</v>
      </c>
      <c r="CS47" s="634"/>
      <c r="CT47" s="634"/>
      <c r="CU47" s="634"/>
      <c r="CV47" s="634"/>
      <c r="CW47" s="634"/>
      <c r="CX47" s="634"/>
      <c r="CY47" s="635"/>
      <c r="CZ47" s="624">
        <v>0</v>
      </c>
      <c r="DA47" s="636"/>
      <c r="DB47" s="636"/>
      <c r="DC47" s="637"/>
      <c r="DD47" s="627">
        <v>2059</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364</v>
      </c>
      <c r="CG48" s="619"/>
      <c r="CH48" s="619"/>
      <c r="CI48" s="619"/>
      <c r="CJ48" s="619"/>
      <c r="CK48" s="619"/>
      <c r="CL48" s="619"/>
      <c r="CM48" s="619"/>
      <c r="CN48" s="619"/>
      <c r="CO48" s="619"/>
      <c r="CP48" s="619"/>
      <c r="CQ48" s="620"/>
      <c r="CR48" s="621" t="s">
        <v>239</v>
      </c>
      <c r="CS48" s="622"/>
      <c r="CT48" s="622"/>
      <c r="CU48" s="622"/>
      <c r="CV48" s="622"/>
      <c r="CW48" s="622"/>
      <c r="CX48" s="622"/>
      <c r="CY48" s="623"/>
      <c r="CZ48" s="624" t="s">
        <v>239</v>
      </c>
      <c r="DA48" s="625"/>
      <c r="DB48" s="625"/>
      <c r="DC48" s="626"/>
      <c r="DD48" s="627" t="s">
        <v>243</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365</v>
      </c>
      <c r="CE49" s="603"/>
      <c r="CF49" s="603"/>
      <c r="CG49" s="603"/>
      <c r="CH49" s="603"/>
      <c r="CI49" s="603"/>
      <c r="CJ49" s="603"/>
      <c r="CK49" s="603"/>
      <c r="CL49" s="603"/>
      <c r="CM49" s="603"/>
      <c r="CN49" s="603"/>
      <c r="CO49" s="603"/>
      <c r="CP49" s="603"/>
      <c r="CQ49" s="604"/>
      <c r="CR49" s="605">
        <v>41007295</v>
      </c>
      <c r="CS49" s="606"/>
      <c r="CT49" s="606"/>
      <c r="CU49" s="606"/>
      <c r="CV49" s="606"/>
      <c r="CW49" s="606"/>
      <c r="CX49" s="606"/>
      <c r="CY49" s="607"/>
      <c r="CZ49" s="608">
        <v>100</v>
      </c>
      <c r="DA49" s="609"/>
      <c r="DB49" s="609"/>
      <c r="DC49" s="610"/>
      <c r="DD49" s="611">
        <v>24877472</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Y5js8cxq4nVeBKKcakQRrkPa568X7m1U5Bm7IKgTjgEmRI2xWr+MYdPMQ8Z+PZryP25paRcXiZKhK0GvDuxKKQ==" saltValue="rwuVQdevYxImU9/c1QCMAA=="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092" t="s">
        <v>366</v>
      </c>
      <c r="B2" s="1092"/>
      <c r="C2" s="1092"/>
      <c r="D2" s="1092"/>
      <c r="E2" s="1092"/>
      <c r="F2" s="1092"/>
      <c r="G2" s="1092"/>
      <c r="H2" s="1092"/>
      <c r="I2" s="1092"/>
      <c r="J2" s="1092"/>
      <c r="K2" s="1092"/>
      <c r="L2" s="1092"/>
      <c r="M2" s="1092"/>
      <c r="N2" s="1092"/>
      <c r="O2" s="1092"/>
      <c r="P2" s="1092"/>
      <c r="Q2" s="1092"/>
      <c r="R2" s="1092"/>
      <c r="S2" s="1092"/>
      <c r="T2" s="1092"/>
      <c r="U2" s="1092"/>
      <c r="V2" s="1092"/>
      <c r="W2" s="1092"/>
      <c r="X2" s="1092"/>
      <c r="Y2" s="1092"/>
      <c r="Z2" s="1092"/>
      <c r="AA2" s="1092"/>
      <c r="AB2" s="1092"/>
      <c r="AC2" s="1092"/>
      <c r="AD2" s="1092"/>
      <c r="AE2" s="1092"/>
      <c r="AF2" s="1092"/>
      <c r="AG2" s="1092"/>
      <c r="AH2" s="1092"/>
      <c r="AI2" s="1092"/>
      <c r="AJ2" s="1092"/>
      <c r="AK2" s="1092"/>
      <c r="AL2" s="1092"/>
      <c r="AM2" s="1092"/>
      <c r="AN2" s="1092"/>
      <c r="AO2" s="1092"/>
      <c r="AP2" s="1092"/>
      <c r="AQ2" s="1092"/>
      <c r="AR2" s="1092"/>
      <c r="AS2" s="1092"/>
      <c r="AT2" s="1092"/>
      <c r="AU2" s="1092"/>
      <c r="AV2" s="1092"/>
      <c r="AW2" s="1092"/>
      <c r="AX2" s="1092"/>
      <c r="AY2" s="1092"/>
      <c r="AZ2" s="1092"/>
      <c r="BA2" s="1092"/>
      <c r="BB2" s="1092"/>
      <c r="BC2" s="1092"/>
      <c r="BD2" s="1092"/>
      <c r="BE2" s="1092"/>
      <c r="BF2" s="1092"/>
      <c r="BG2" s="1092"/>
      <c r="BH2" s="1092"/>
      <c r="BI2" s="1092"/>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3" t="s">
        <v>367</v>
      </c>
      <c r="DK2" s="1094"/>
      <c r="DL2" s="1094"/>
      <c r="DM2" s="1094"/>
      <c r="DN2" s="1094"/>
      <c r="DO2" s="1095"/>
      <c r="DP2" s="228"/>
      <c r="DQ2" s="1093" t="s">
        <v>368</v>
      </c>
      <c r="DR2" s="1094"/>
      <c r="DS2" s="1094"/>
      <c r="DT2" s="1094"/>
      <c r="DU2" s="1094"/>
      <c r="DV2" s="1094"/>
      <c r="DW2" s="1094"/>
      <c r="DX2" s="1094"/>
      <c r="DY2" s="1094"/>
      <c r="DZ2" s="1095"/>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61" t="s">
        <v>369</v>
      </c>
      <c r="B4" s="1061"/>
      <c r="C4" s="1061"/>
      <c r="D4" s="1061"/>
      <c r="E4" s="1061"/>
      <c r="F4" s="1061"/>
      <c r="G4" s="1061"/>
      <c r="H4" s="1061"/>
      <c r="I4" s="1061"/>
      <c r="J4" s="1061"/>
      <c r="K4" s="1061"/>
      <c r="L4" s="1061"/>
      <c r="M4" s="1061"/>
      <c r="N4" s="1061"/>
      <c r="O4" s="1061"/>
      <c r="P4" s="1061"/>
      <c r="Q4" s="1061"/>
      <c r="R4" s="1061"/>
      <c r="S4" s="1061"/>
      <c r="T4" s="1061"/>
      <c r="U4" s="1061"/>
      <c r="V4" s="1061"/>
      <c r="W4" s="1061"/>
      <c r="X4" s="1061"/>
      <c r="Y4" s="1061"/>
      <c r="Z4" s="1061"/>
      <c r="AA4" s="1061"/>
      <c r="AB4" s="1061"/>
      <c r="AC4" s="1061"/>
      <c r="AD4" s="1061"/>
      <c r="AE4" s="1061"/>
      <c r="AF4" s="1061"/>
      <c r="AG4" s="1061"/>
      <c r="AH4" s="1061"/>
      <c r="AI4" s="1061"/>
      <c r="AJ4" s="1061"/>
      <c r="AK4" s="1061"/>
      <c r="AL4" s="1061"/>
      <c r="AM4" s="1061"/>
      <c r="AN4" s="1061"/>
      <c r="AO4" s="1061"/>
      <c r="AP4" s="1061"/>
      <c r="AQ4" s="1061"/>
      <c r="AR4" s="1061"/>
      <c r="AS4" s="1061"/>
      <c r="AT4" s="1061"/>
      <c r="AU4" s="1061"/>
      <c r="AV4" s="1061"/>
      <c r="AW4" s="1061"/>
      <c r="AX4" s="1061"/>
      <c r="AY4" s="1061"/>
      <c r="AZ4" s="232"/>
      <c r="BA4" s="232"/>
      <c r="BB4" s="232"/>
      <c r="BC4" s="232"/>
      <c r="BD4" s="232"/>
      <c r="BE4" s="233"/>
      <c r="BF4" s="233"/>
      <c r="BG4" s="233"/>
      <c r="BH4" s="233"/>
      <c r="BI4" s="233"/>
      <c r="BJ4" s="233"/>
      <c r="BK4" s="233"/>
      <c r="BL4" s="233"/>
      <c r="BM4" s="233"/>
      <c r="BN4" s="233"/>
      <c r="BO4" s="233"/>
      <c r="BP4" s="233"/>
      <c r="BQ4" s="730" t="s">
        <v>370</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7" t="s">
        <v>371</v>
      </c>
      <c r="B5" s="998"/>
      <c r="C5" s="998"/>
      <c r="D5" s="998"/>
      <c r="E5" s="998"/>
      <c r="F5" s="998"/>
      <c r="G5" s="998"/>
      <c r="H5" s="998"/>
      <c r="I5" s="998"/>
      <c r="J5" s="998"/>
      <c r="K5" s="998"/>
      <c r="L5" s="998"/>
      <c r="M5" s="998"/>
      <c r="N5" s="998"/>
      <c r="O5" s="998"/>
      <c r="P5" s="999"/>
      <c r="Q5" s="1003" t="s">
        <v>372</v>
      </c>
      <c r="R5" s="1004"/>
      <c r="S5" s="1004"/>
      <c r="T5" s="1004"/>
      <c r="U5" s="1005"/>
      <c r="V5" s="1003" t="s">
        <v>373</v>
      </c>
      <c r="W5" s="1004"/>
      <c r="X5" s="1004"/>
      <c r="Y5" s="1004"/>
      <c r="Z5" s="1005"/>
      <c r="AA5" s="1003" t="s">
        <v>374</v>
      </c>
      <c r="AB5" s="1004"/>
      <c r="AC5" s="1004"/>
      <c r="AD5" s="1004"/>
      <c r="AE5" s="1004"/>
      <c r="AF5" s="1096" t="s">
        <v>375</v>
      </c>
      <c r="AG5" s="1004"/>
      <c r="AH5" s="1004"/>
      <c r="AI5" s="1004"/>
      <c r="AJ5" s="1017"/>
      <c r="AK5" s="1004" t="s">
        <v>376</v>
      </c>
      <c r="AL5" s="1004"/>
      <c r="AM5" s="1004"/>
      <c r="AN5" s="1004"/>
      <c r="AO5" s="1005"/>
      <c r="AP5" s="1003" t="s">
        <v>377</v>
      </c>
      <c r="AQ5" s="1004"/>
      <c r="AR5" s="1004"/>
      <c r="AS5" s="1004"/>
      <c r="AT5" s="1005"/>
      <c r="AU5" s="1003" t="s">
        <v>378</v>
      </c>
      <c r="AV5" s="1004"/>
      <c r="AW5" s="1004"/>
      <c r="AX5" s="1004"/>
      <c r="AY5" s="1017"/>
      <c r="AZ5" s="232"/>
      <c r="BA5" s="232"/>
      <c r="BB5" s="232"/>
      <c r="BC5" s="232"/>
      <c r="BD5" s="232"/>
      <c r="BE5" s="233"/>
      <c r="BF5" s="233"/>
      <c r="BG5" s="233"/>
      <c r="BH5" s="233"/>
      <c r="BI5" s="233"/>
      <c r="BJ5" s="233"/>
      <c r="BK5" s="233"/>
      <c r="BL5" s="233"/>
      <c r="BM5" s="233"/>
      <c r="BN5" s="233"/>
      <c r="BO5" s="233"/>
      <c r="BP5" s="233"/>
      <c r="BQ5" s="997" t="s">
        <v>379</v>
      </c>
      <c r="BR5" s="998"/>
      <c r="BS5" s="998"/>
      <c r="BT5" s="998"/>
      <c r="BU5" s="998"/>
      <c r="BV5" s="998"/>
      <c r="BW5" s="998"/>
      <c r="BX5" s="998"/>
      <c r="BY5" s="998"/>
      <c r="BZ5" s="998"/>
      <c r="CA5" s="998"/>
      <c r="CB5" s="998"/>
      <c r="CC5" s="998"/>
      <c r="CD5" s="998"/>
      <c r="CE5" s="998"/>
      <c r="CF5" s="998"/>
      <c r="CG5" s="999"/>
      <c r="CH5" s="1003" t="s">
        <v>380</v>
      </c>
      <c r="CI5" s="1004"/>
      <c r="CJ5" s="1004"/>
      <c r="CK5" s="1004"/>
      <c r="CL5" s="1005"/>
      <c r="CM5" s="1003" t="s">
        <v>381</v>
      </c>
      <c r="CN5" s="1004"/>
      <c r="CO5" s="1004"/>
      <c r="CP5" s="1004"/>
      <c r="CQ5" s="1005"/>
      <c r="CR5" s="1003" t="s">
        <v>382</v>
      </c>
      <c r="CS5" s="1004"/>
      <c r="CT5" s="1004"/>
      <c r="CU5" s="1004"/>
      <c r="CV5" s="1005"/>
      <c r="CW5" s="1003" t="s">
        <v>383</v>
      </c>
      <c r="CX5" s="1004"/>
      <c r="CY5" s="1004"/>
      <c r="CZ5" s="1004"/>
      <c r="DA5" s="1005"/>
      <c r="DB5" s="1003" t="s">
        <v>384</v>
      </c>
      <c r="DC5" s="1004"/>
      <c r="DD5" s="1004"/>
      <c r="DE5" s="1004"/>
      <c r="DF5" s="1005"/>
      <c r="DG5" s="1086" t="s">
        <v>385</v>
      </c>
      <c r="DH5" s="1087"/>
      <c r="DI5" s="1087"/>
      <c r="DJ5" s="1087"/>
      <c r="DK5" s="1088"/>
      <c r="DL5" s="1086" t="s">
        <v>386</v>
      </c>
      <c r="DM5" s="1087"/>
      <c r="DN5" s="1087"/>
      <c r="DO5" s="1087"/>
      <c r="DP5" s="1088"/>
      <c r="DQ5" s="1003" t="s">
        <v>387</v>
      </c>
      <c r="DR5" s="1004"/>
      <c r="DS5" s="1004"/>
      <c r="DT5" s="1004"/>
      <c r="DU5" s="1005"/>
      <c r="DV5" s="1003" t="s">
        <v>378</v>
      </c>
      <c r="DW5" s="1004"/>
      <c r="DX5" s="1004"/>
      <c r="DY5" s="1004"/>
      <c r="DZ5" s="1017"/>
      <c r="EA5" s="234"/>
    </row>
    <row r="6" spans="1:131" s="235" customFormat="1" ht="26.25" customHeight="1" thickBot="1" x14ac:dyDescent="0.2">
      <c r="A6" s="1000"/>
      <c r="B6" s="1001"/>
      <c r="C6" s="1001"/>
      <c r="D6" s="1001"/>
      <c r="E6" s="1001"/>
      <c r="F6" s="1001"/>
      <c r="G6" s="1001"/>
      <c r="H6" s="1001"/>
      <c r="I6" s="1001"/>
      <c r="J6" s="1001"/>
      <c r="K6" s="1001"/>
      <c r="L6" s="1001"/>
      <c r="M6" s="1001"/>
      <c r="N6" s="1001"/>
      <c r="O6" s="1001"/>
      <c r="P6" s="1002"/>
      <c r="Q6" s="1006"/>
      <c r="R6" s="1007"/>
      <c r="S6" s="1007"/>
      <c r="T6" s="1007"/>
      <c r="U6" s="1008"/>
      <c r="V6" s="1006"/>
      <c r="W6" s="1007"/>
      <c r="X6" s="1007"/>
      <c r="Y6" s="1007"/>
      <c r="Z6" s="1008"/>
      <c r="AA6" s="1006"/>
      <c r="AB6" s="1007"/>
      <c r="AC6" s="1007"/>
      <c r="AD6" s="1007"/>
      <c r="AE6" s="1007"/>
      <c r="AF6" s="1097"/>
      <c r="AG6" s="1007"/>
      <c r="AH6" s="1007"/>
      <c r="AI6" s="1007"/>
      <c r="AJ6" s="1018"/>
      <c r="AK6" s="1007"/>
      <c r="AL6" s="1007"/>
      <c r="AM6" s="1007"/>
      <c r="AN6" s="1007"/>
      <c r="AO6" s="1008"/>
      <c r="AP6" s="1006"/>
      <c r="AQ6" s="1007"/>
      <c r="AR6" s="1007"/>
      <c r="AS6" s="1007"/>
      <c r="AT6" s="1008"/>
      <c r="AU6" s="1006"/>
      <c r="AV6" s="1007"/>
      <c r="AW6" s="1007"/>
      <c r="AX6" s="1007"/>
      <c r="AY6" s="1018"/>
      <c r="AZ6" s="232"/>
      <c r="BA6" s="232"/>
      <c r="BB6" s="232"/>
      <c r="BC6" s="232"/>
      <c r="BD6" s="232"/>
      <c r="BE6" s="233"/>
      <c r="BF6" s="233"/>
      <c r="BG6" s="233"/>
      <c r="BH6" s="233"/>
      <c r="BI6" s="233"/>
      <c r="BJ6" s="233"/>
      <c r="BK6" s="233"/>
      <c r="BL6" s="233"/>
      <c r="BM6" s="233"/>
      <c r="BN6" s="233"/>
      <c r="BO6" s="233"/>
      <c r="BP6" s="233"/>
      <c r="BQ6" s="1000"/>
      <c r="BR6" s="1001"/>
      <c r="BS6" s="1001"/>
      <c r="BT6" s="1001"/>
      <c r="BU6" s="1001"/>
      <c r="BV6" s="1001"/>
      <c r="BW6" s="1001"/>
      <c r="BX6" s="1001"/>
      <c r="BY6" s="1001"/>
      <c r="BZ6" s="1001"/>
      <c r="CA6" s="1001"/>
      <c r="CB6" s="1001"/>
      <c r="CC6" s="1001"/>
      <c r="CD6" s="1001"/>
      <c r="CE6" s="1001"/>
      <c r="CF6" s="1001"/>
      <c r="CG6" s="1002"/>
      <c r="CH6" s="1006"/>
      <c r="CI6" s="1007"/>
      <c r="CJ6" s="1007"/>
      <c r="CK6" s="1007"/>
      <c r="CL6" s="1008"/>
      <c r="CM6" s="1006"/>
      <c r="CN6" s="1007"/>
      <c r="CO6" s="1007"/>
      <c r="CP6" s="1007"/>
      <c r="CQ6" s="1008"/>
      <c r="CR6" s="1006"/>
      <c r="CS6" s="1007"/>
      <c r="CT6" s="1007"/>
      <c r="CU6" s="1007"/>
      <c r="CV6" s="1008"/>
      <c r="CW6" s="1006"/>
      <c r="CX6" s="1007"/>
      <c r="CY6" s="1007"/>
      <c r="CZ6" s="1007"/>
      <c r="DA6" s="1008"/>
      <c r="DB6" s="1006"/>
      <c r="DC6" s="1007"/>
      <c r="DD6" s="1007"/>
      <c r="DE6" s="1007"/>
      <c r="DF6" s="1008"/>
      <c r="DG6" s="1089"/>
      <c r="DH6" s="1090"/>
      <c r="DI6" s="1090"/>
      <c r="DJ6" s="1090"/>
      <c r="DK6" s="1091"/>
      <c r="DL6" s="1089"/>
      <c r="DM6" s="1090"/>
      <c r="DN6" s="1090"/>
      <c r="DO6" s="1090"/>
      <c r="DP6" s="1091"/>
      <c r="DQ6" s="1006"/>
      <c r="DR6" s="1007"/>
      <c r="DS6" s="1007"/>
      <c r="DT6" s="1007"/>
      <c r="DU6" s="1008"/>
      <c r="DV6" s="1006"/>
      <c r="DW6" s="1007"/>
      <c r="DX6" s="1007"/>
      <c r="DY6" s="1007"/>
      <c r="DZ6" s="1018"/>
      <c r="EA6" s="234"/>
    </row>
    <row r="7" spans="1:131" s="235" customFormat="1" ht="26.25" customHeight="1" thickTop="1" x14ac:dyDescent="0.15">
      <c r="A7" s="236">
        <v>1</v>
      </c>
      <c r="B7" s="1049" t="s">
        <v>388</v>
      </c>
      <c r="C7" s="1050"/>
      <c r="D7" s="1050"/>
      <c r="E7" s="1050"/>
      <c r="F7" s="1050"/>
      <c r="G7" s="1050"/>
      <c r="H7" s="1050"/>
      <c r="I7" s="1050"/>
      <c r="J7" s="1050"/>
      <c r="K7" s="1050"/>
      <c r="L7" s="1050"/>
      <c r="M7" s="1050"/>
      <c r="N7" s="1050"/>
      <c r="O7" s="1050"/>
      <c r="P7" s="1051"/>
      <c r="Q7" s="1104">
        <v>42464</v>
      </c>
      <c r="R7" s="1105"/>
      <c r="S7" s="1105"/>
      <c r="T7" s="1105"/>
      <c r="U7" s="1105"/>
      <c r="V7" s="1105">
        <v>41007</v>
      </c>
      <c r="W7" s="1105"/>
      <c r="X7" s="1105"/>
      <c r="Y7" s="1105"/>
      <c r="Z7" s="1105"/>
      <c r="AA7" s="1105">
        <v>1456</v>
      </c>
      <c r="AB7" s="1105"/>
      <c r="AC7" s="1105"/>
      <c r="AD7" s="1105"/>
      <c r="AE7" s="1106"/>
      <c r="AF7" s="1107">
        <v>1435</v>
      </c>
      <c r="AG7" s="1108"/>
      <c r="AH7" s="1108"/>
      <c r="AI7" s="1108"/>
      <c r="AJ7" s="1109"/>
      <c r="AK7" s="1110">
        <v>1737</v>
      </c>
      <c r="AL7" s="1111"/>
      <c r="AM7" s="1111"/>
      <c r="AN7" s="1111"/>
      <c r="AO7" s="1111"/>
      <c r="AP7" s="1111">
        <v>18693</v>
      </c>
      <c r="AQ7" s="1111"/>
      <c r="AR7" s="1111"/>
      <c r="AS7" s="1111"/>
      <c r="AT7" s="1111"/>
      <c r="AU7" s="1112"/>
      <c r="AV7" s="1112"/>
      <c r="AW7" s="1112"/>
      <c r="AX7" s="1112"/>
      <c r="AY7" s="1113"/>
      <c r="AZ7" s="232"/>
      <c r="BA7" s="232"/>
      <c r="BB7" s="232"/>
      <c r="BC7" s="232"/>
      <c r="BD7" s="232"/>
      <c r="BE7" s="233"/>
      <c r="BF7" s="233"/>
      <c r="BG7" s="233"/>
      <c r="BH7" s="233"/>
      <c r="BI7" s="233"/>
      <c r="BJ7" s="233"/>
      <c r="BK7" s="233"/>
      <c r="BL7" s="233"/>
      <c r="BM7" s="233"/>
      <c r="BN7" s="233"/>
      <c r="BO7" s="233"/>
      <c r="BP7" s="233"/>
      <c r="BQ7" s="236">
        <v>1</v>
      </c>
      <c r="BR7" s="237"/>
      <c r="BS7" s="1101" t="s">
        <v>589</v>
      </c>
      <c r="BT7" s="1102"/>
      <c r="BU7" s="1102"/>
      <c r="BV7" s="1102"/>
      <c r="BW7" s="1102"/>
      <c r="BX7" s="1102"/>
      <c r="BY7" s="1102"/>
      <c r="BZ7" s="1102"/>
      <c r="CA7" s="1102"/>
      <c r="CB7" s="1102"/>
      <c r="CC7" s="1102"/>
      <c r="CD7" s="1102"/>
      <c r="CE7" s="1102"/>
      <c r="CF7" s="1102"/>
      <c r="CG7" s="1114"/>
      <c r="CH7" s="1098">
        <v>2</v>
      </c>
      <c r="CI7" s="1099"/>
      <c r="CJ7" s="1099"/>
      <c r="CK7" s="1099"/>
      <c r="CL7" s="1100"/>
      <c r="CM7" s="1098">
        <v>169</v>
      </c>
      <c r="CN7" s="1099"/>
      <c r="CO7" s="1099"/>
      <c r="CP7" s="1099"/>
      <c r="CQ7" s="1100"/>
      <c r="CR7" s="1098">
        <v>3</v>
      </c>
      <c r="CS7" s="1099"/>
      <c r="CT7" s="1099"/>
      <c r="CU7" s="1099"/>
      <c r="CV7" s="1100"/>
      <c r="CW7" s="1098">
        <v>177</v>
      </c>
      <c r="CX7" s="1099"/>
      <c r="CY7" s="1099"/>
      <c r="CZ7" s="1099"/>
      <c r="DA7" s="1100"/>
      <c r="DB7" s="1098" t="s">
        <v>506</v>
      </c>
      <c r="DC7" s="1099"/>
      <c r="DD7" s="1099"/>
      <c r="DE7" s="1099"/>
      <c r="DF7" s="1100"/>
      <c r="DG7" s="1098" t="s">
        <v>506</v>
      </c>
      <c r="DH7" s="1099"/>
      <c r="DI7" s="1099"/>
      <c r="DJ7" s="1099"/>
      <c r="DK7" s="1100"/>
      <c r="DL7" s="1098" t="s">
        <v>506</v>
      </c>
      <c r="DM7" s="1099"/>
      <c r="DN7" s="1099"/>
      <c r="DO7" s="1099"/>
      <c r="DP7" s="1100"/>
      <c r="DQ7" s="1098" t="s">
        <v>506</v>
      </c>
      <c r="DR7" s="1099"/>
      <c r="DS7" s="1099"/>
      <c r="DT7" s="1099"/>
      <c r="DU7" s="1100"/>
      <c r="DV7" s="1101"/>
      <c r="DW7" s="1102"/>
      <c r="DX7" s="1102"/>
      <c r="DY7" s="1102"/>
      <c r="DZ7" s="1103"/>
      <c r="EA7" s="234"/>
    </row>
    <row r="8" spans="1:131" s="235" customFormat="1" ht="26.25" customHeight="1" x14ac:dyDescent="0.15">
      <c r="A8" s="238">
        <v>2</v>
      </c>
      <c r="B8" s="1032"/>
      <c r="C8" s="1033"/>
      <c r="D8" s="1033"/>
      <c r="E8" s="1033"/>
      <c r="F8" s="1033"/>
      <c r="G8" s="1033"/>
      <c r="H8" s="1033"/>
      <c r="I8" s="1033"/>
      <c r="J8" s="1033"/>
      <c r="K8" s="1033"/>
      <c r="L8" s="1033"/>
      <c r="M8" s="1033"/>
      <c r="N8" s="1033"/>
      <c r="O8" s="1033"/>
      <c r="P8" s="1034"/>
      <c r="Q8" s="1040"/>
      <c r="R8" s="1041"/>
      <c r="S8" s="1041"/>
      <c r="T8" s="1041"/>
      <c r="U8" s="1041"/>
      <c r="V8" s="1041"/>
      <c r="W8" s="1041"/>
      <c r="X8" s="1041"/>
      <c r="Y8" s="1041"/>
      <c r="Z8" s="1041"/>
      <c r="AA8" s="1041"/>
      <c r="AB8" s="1041"/>
      <c r="AC8" s="1041"/>
      <c r="AD8" s="1041"/>
      <c r="AE8" s="1042"/>
      <c r="AF8" s="1037"/>
      <c r="AG8" s="1038"/>
      <c r="AH8" s="1038"/>
      <c r="AI8" s="1038"/>
      <c r="AJ8" s="1039"/>
      <c r="AK8" s="1082"/>
      <c r="AL8" s="1083"/>
      <c r="AM8" s="1083"/>
      <c r="AN8" s="1083"/>
      <c r="AO8" s="1083"/>
      <c r="AP8" s="1083"/>
      <c r="AQ8" s="1083"/>
      <c r="AR8" s="1083"/>
      <c r="AS8" s="1083"/>
      <c r="AT8" s="1083"/>
      <c r="AU8" s="1084"/>
      <c r="AV8" s="1084"/>
      <c r="AW8" s="1084"/>
      <c r="AX8" s="1084"/>
      <c r="AY8" s="1085"/>
      <c r="AZ8" s="232"/>
      <c r="BA8" s="232"/>
      <c r="BB8" s="232"/>
      <c r="BC8" s="232"/>
      <c r="BD8" s="232"/>
      <c r="BE8" s="233"/>
      <c r="BF8" s="233"/>
      <c r="BG8" s="233"/>
      <c r="BH8" s="233"/>
      <c r="BI8" s="233"/>
      <c r="BJ8" s="233"/>
      <c r="BK8" s="233"/>
      <c r="BL8" s="233"/>
      <c r="BM8" s="233"/>
      <c r="BN8" s="233"/>
      <c r="BO8" s="233"/>
      <c r="BP8" s="233"/>
      <c r="BQ8" s="238">
        <v>2</v>
      </c>
      <c r="BR8" s="239"/>
      <c r="BS8" s="994" t="s">
        <v>590</v>
      </c>
      <c r="BT8" s="995"/>
      <c r="BU8" s="995"/>
      <c r="BV8" s="995"/>
      <c r="BW8" s="995"/>
      <c r="BX8" s="995"/>
      <c r="BY8" s="995"/>
      <c r="BZ8" s="995"/>
      <c r="CA8" s="995"/>
      <c r="CB8" s="995"/>
      <c r="CC8" s="995"/>
      <c r="CD8" s="995"/>
      <c r="CE8" s="995"/>
      <c r="CF8" s="995"/>
      <c r="CG8" s="1016"/>
      <c r="CH8" s="991">
        <v>6</v>
      </c>
      <c r="CI8" s="992"/>
      <c r="CJ8" s="992"/>
      <c r="CK8" s="992"/>
      <c r="CL8" s="993"/>
      <c r="CM8" s="991">
        <v>167</v>
      </c>
      <c r="CN8" s="992"/>
      <c r="CO8" s="992"/>
      <c r="CP8" s="992"/>
      <c r="CQ8" s="993"/>
      <c r="CR8" s="991">
        <v>100</v>
      </c>
      <c r="CS8" s="992"/>
      <c r="CT8" s="992"/>
      <c r="CU8" s="992"/>
      <c r="CV8" s="993"/>
      <c r="CW8" s="991" t="s">
        <v>506</v>
      </c>
      <c r="CX8" s="992"/>
      <c r="CY8" s="992"/>
      <c r="CZ8" s="992"/>
      <c r="DA8" s="993"/>
      <c r="DB8" s="991" t="s">
        <v>506</v>
      </c>
      <c r="DC8" s="992"/>
      <c r="DD8" s="992"/>
      <c r="DE8" s="992"/>
      <c r="DF8" s="993"/>
      <c r="DG8" s="991" t="s">
        <v>506</v>
      </c>
      <c r="DH8" s="992"/>
      <c r="DI8" s="992"/>
      <c r="DJ8" s="992"/>
      <c r="DK8" s="993"/>
      <c r="DL8" s="991" t="s">
        <v>506</v>
      </c>
      <c r="DM8" s="992"/>
      <c r="DN8" s="992"/>
      <c r="DO8" s="992"/>
      <c r="DP8" s="993"/>
      <c r="DQ8" s="991" t="s">
        <v>506</v>
      </c>
      <c r="DR8" s="992"/>
      <c r="DS8" s="992"/>
      <c r="DT8" s="992"/>
      <c r="DU8" s="993"/>
      <c r="DV8" s="994"/>
      <c r="DW8" s="995"/>
      <c r="DX8" s="995"/>
      <c r="DY8" s="995"/>
      <c r="DZ8" s="996"/>
      <c r="EA8" s="234"/>
    </row>
    <row r="9" spans="1:131" s="235" customFormat="1" ht="26.25" customHeight="1" x14ac:dyDescent="0.15">
      <c r="A9" s="238">
        <v>3</v>
      </c>
      <c r="B9" s="1032"/>
      <c r="C9" s="1033"/>
      <c r="D9" s="1033"/>
      <c r="E9" s="1033"/>
      <c r="F9" s="1033"/>
      <c r="G9" s="1033"/>
      <c r="H9" s="1033"/>
      <c r="I9" s="1033"/>
      <c r="J9" s="1033"/>
      <c r="K9" s="1033"/>
      <c r="L9" s="1033"/>
      <c r="M9" s="1033"/>
      <c r="N9" s="1033"/>
      <c r="O9" s="1033"/>
      <c r="P9" s="1034"/>
      <c r="Q9" s="1040"/>
      <c r="R9" s="1041"/>
      <c r="S9" s="1041"/>
      <c r="T9" s="1041"/>
      <c r="U9" s="1041"/>
      <c r="V9" s="1041"/>
      <c r="W9" s="1041"/>
      <c r="X9" s="1041"/>
      <c r="Y9" s="1041"/>
      <c r="Z9" s="1041"/>
      <c r="AA9" s="1041"/>
      <c r="AB9" s="1041"/>
      <c r="AC9" s="1041"/>
      <c r="AD9" s="1041"/>
      <c r="AE9" s="1042"/>
      <c r="AF9" s="1037"/>
      <c r="AG9" s="1038"/>
      <c r="AH9" s="1038"/>
      <c r="AI9" s="1038"/>
      <c r="AJ9" s="1039"/>
      <c r="AK9" s="1082"/>
      <c r="AL9" s="1083"/>
      <c r="AM9" s="1083"/>
      <c r="AN9" s="1083"/>
      <c r="AO9" s="1083"/>
      <c r="AP9" s="1083"/>
      <c r="AQ9" s="1083"/>
      <c r="AR9" s="1083"/>
      <c r="AS9" s="1083"/>
      <c r="AT9" s="1083"/>
      <c r="AU9" s="1084"/>
      <c r="AV9" s="1084"/>
      <c r="AW9" s="1084"/>
      <c r="AX9" s="1084"/>
      <c r="AY9" s="1085"/>
      <c r="AZ9" s="232"/>
      <c r="BA9" s="232"/>
      <c r="BB9" s="232"/>
      <c r="BC9" s="232"/>
      <c r="BD9" s="232"/>
      <c r="BE9" s="233"/>
      <c r="BF9" s="233"/>
      <c r="BG9" s="233"/>
      <c r="BH9" s="233"/>
      <c r="BI9" s="233"/>
      <c r="BJ9" s="233"/>
      <c r="BK9" s="233"/>
      <c r="BL9" s="233"/>
      <c r="BM9" s="233"/>
      <c r="BN9" s="233"/>
      <c r="BO9" s="233"/>
      <c r="BP9" s="233"/>
      <c r="BQ9" s="238">
        <v>3</v>
      </c>
      <c r="BR9" s="239"/>
      <c r="BS9" s="994" t="s">
        <v>591</v>
      </c>
      <c r="BT9" s="995"/>
      <c r="BU9" s="995"/>
      <c r="BV9" s="995"/>
      <c r="BW9" s="995"/>
      <c r="BX9" s="995"/>
      <c r="BY9" s="995"/>
      <c r="BZ9" s="995"/>
      <c r="CA9" s="995"/>
      <c r="CB9" s="995"/>
      <c r="CC9" s="995"/>
      <c r="CD9" s="995"/>
      <c r="CE9" s="995"/>
      <c r="CF9" s="995"/>
      <c r="CG9" s="1016"/>
      <c r="CH9" s="991">
        <v>1</v>
      </c>
      <c r="CI9" s="992"/>
      <c r="CJ9" s="992"/>
      <c r="CK9" s="992"/>
      <c r="CL9" s="993"/>
      <c r="CM9" s="991">
        <v>240</v>
      </c>
      <c r="CN9" s="992"/>
      <c r="CO9" s="992"/>
      <c r="CP9" s="992"/>
      <c r="CQ9" s="993"/>
      <c r="CR9" s="991">
        <v>200</v>
      </c>
      <c r="CS9" s="992"/>
      <c r="CT9" s="992"/>
      <c r="CU9" s="992"/>
      <c r="CV9" s="993"/>
      <c r="CW9" s="991">
        <v>16</v>
      </c>
      <c r="CX9" s="992"/>
      <c r="CY9" s="992"/>
      <c r="CZ9" s="992"/>
      <c r="DA9" s="993"/>
      <c r="DB9" s="991" t="s">
        <v>506</v>
      </c>
      <c r="DC9" s="992"/>
      <c r="DD9" s="992"/>
      <c r="DE9" s="992"/>
      <c r="DF9" s="993"/>
      <c r="DG9" s="991" t="s">
        <v>506</v>
      </c>
      <c r="DH9" s="992"/>
      <c r="DI9" s="992"/>
      <c r="DJ9" s="992"/>
      <c r="DK9" s="993"/>
      <c r="DL9" s="991" t="s">
        <v>506</v>
      </c>
      <c r="DM9" s="992"/>
      <c r="DN9" s="992"/>
      <c r="DO9" s="992"/>
      <c r="DP9" s="993"/>
      <c r="DQ9" s="991" t="s">
        <v>506</v>
      </c>
      <c r="DR9" s="992"/>
      <c r="DS9" s="992"/>
      <c r="DT9" s="992"/>
      <c r="DU9" s="993"/>
      <c r="DV9" s="994"/>
      <c r="DW9" s="995"/>
      <c r="DX9" s="995"/>
      <c r="DY9" s="995"/>
      <c r="DZ9" s="996"/>
      <c r="EA9" s="234"/>
    </row>
    <row r="10" spans="1:131" s="235" customFormat="1" ht="26.25" customHeight="1" x14ac:dyDescent="0.15">
      <c r="A10" s="238">
        <v>4</v>
      </c>
      <c r="B10" s="1032"/>
      <c r="C10" s="1033"/>
      <c r="D10" s="1033"/>
      <c r="E10" s="1033"/>
      <c r="F10" s="1033"/>
      <c r="G10" s="1033"/>
      <c r="H10" s="1033"/>
      <c r="I10" s="1033"/>
      <c r="J10" s="1033"/>
      <c r="K10" s="1033"/>
      <c r="L10" s="1033"/>
      <c r="M10" s="1033"/>
      <c r="N10" s="1033"/>
      <c r="O10" s="1033"/>
      <c r="P10" s="1034"/>
      <c r="Q10" s="1040"/>
      <c r="R10" s="1041"/>
      <c r="S10" s="1041"/>
      <c r="T10" s="1041"/>
      <c r="U10" s="1041"/>
      <c r="V10" s="1041"/>
      <c r="W10" s="1041"/>
      <c r="X10" s="1041"/>
      <c r="Y10" s="1041"/>
      <c r="Z10" s="1041"/>
      <c r="AA10" s="1041"/>
      <c r="AB10" s="1041"/>
      <c r="AC10" s="1041"/>
      <c r="AD10" s="1041"/>
      <c r="AE10" s="1042"/>
      <c r="AF10" s="1037"/>
      <c r="AG10" s="1038"/>
      <c r="AH10" s="1038"/>
      <c r="AI10" s="1038"/>
      <c r="AJ10" s="1039"/>
      <c r="AK10" s="1082"/>
      <c r="AL10" s="1083"/>
      <c r="AM10" s="1083"/>
      <c r="AN10" s="1083"/>
      <c r="AO10" s="1083"/>
      <c r="AP10" s="1083"/>
      <c r="AQ10" s="1083"/>
      <c r="AR10" s="1083"/>
      <c r="AS10" s="1083"/>
      <c r="AT10" s="1083"/>
      <c r="AU10" s="1084"/>
      <c r="AV10" s="1084"/>
      <c r="AW10" s="1084"/>
      <c r="AX10" s="1084"/>
      <c r="AY10" s="1085"/>
      <c r="AZ10" s="232"/>
      <c r="BA10" s="232"/>
      <c r="BB10" s="232"/>
      <c r="BC10" s="232"/>
      <c r="BD10" s="232"/>
      <c r="BE10" s="233"/>
      <c r="BF10" s="233"/>
      <c r="BG10" s="233"/>
      <c r="BH10" s="233"/>
      <c r="BI10" s="233"/>
      <c r="BJ10" s="233"/>
      <c r="BK10" s="233"/>
      <c r="BL10" s="233"/>
      <c r="BM10" s="233"/>
      <c r="BN10" s="233"/>
      <c r="BO10" s="233"/>
      <c r="BP10" s="233"/>
      <c r="BQ10" s="238">
        <v>4</v>
      </c>
      <c r="BR10" s="239"/>
      <c r="BS10" s="994" t="s">
        <v>592</v>
      </c>
      <c r="BT10" s="995"/>
      <c r="BU10" s="995"/>
      <c r="BV10" s="995"/>
      <c r="BW10" s="995"/>
      <c r="BX10" s="995"/>
      <c r="BY10" s="995"/>
      <c r="BZ10" s="995"/>
      <c r="CA10" s="995"/>
      <c r="CB10" s="995"/>
      <c r="CC10" s="995"/>
      <c r="CD10" s="995"/>
      <c r="CE10" s="995"/>
      <c r="CF10" s="995"/>
      <c r="CG10" s="1016"/>
      <c r="CH10" s="991">
        <v>-5</v>
      </c>
      <c r="CI10" s="992"/>
      <c r="CJ10" s="992"/>
      <c r="CK10" s="992"/>
      <c r="CL10" s="993"/>
      <c r="CM10" s="991">
        <v>22</v>
      </c>
      <c r="CN10" s="992"/>
      <c r="CO10" s="992"/>
      <c r="CP10" s="992"/>
      <c r="CQ10" s="993"/>
      <c r="CR10" s="991">
        <v>5</v>
      </c>
      <c r="CS10" s="992"/>
      <c r="CT10" s="992"/>
      <c r="CU10" s="992"/>
      <c r="CV10" s="993"/>
      <c r="CW10" s="991" t="s">
        <v>506</v>
      </c>
      <c r="CX10" s="992"/>
      <c r="CY10" s="992"/>
      <c r="CZ10" s="992"/>
      <c r="DA10" s="993"/>
      <c r="DB10" s="991" t="s">
        <v>506</v>
      </c>
      <c r="DC10" s="992"/>
      <c r="DD10" s="992"/>
      <c r="DE10" s="992"/>
      <c r="DF10" s="993"/>
      <c r="DG10" s="991">
        <v>504</v>
      </c>
      <c r="DH10" s="992"/>
      <c r="DI10" s="992"/>
      <c r="DJ10" s="992"/>
      <c r="DK10" s="993"/>
      <c r="DL10" s="991" t="s">
        <v>506</v>
      </c>
      <c r="DM10" s="992"/>
      <c r="DN10" s="992"/>
      <c r="DO10" s="992"/>
      <c r="DP10" s="993"/>
      <c r="DQ10" s="991" t="s">
        <v>506</v>
      </c>
      <c r="DR10" s="992"/>
      <c r="DS10" s="992"/>
      <c r="DT10" s="992"/>
      <c r="DU10" s="993"/>
      <c r="DV10" s="994"/>
      <c r="DW10" s="995"/>
      <c r="DX10" s="995"/>
      <c r="DY10" s="995"/>
      <c r="DZ10" s="996"/>
      <c r="EA10" s="234"/>
    </row>
    <row r="11" spans="1:131" s="235" customFormat="1" ht="26.25" customHeight="1" x14ac:dyDescent="0.15">
      <c r="A11" s="238">
        <v>5</v>
      </c>
      <c r="B11" s="1032"/>
      <c r="C11" s="1033"/>
      <c r="D11" s="1033"/>
      <c r="E11" s="1033"/>
      <c r="F11" s="1033"/>
      <c r="G11" s="1033"/>
      <c r="H11" s="1033"/>
      <c r="I11" s="1033"/>
      <c r="J11" s="1033"/>
      <c r="K11" s="1033"/>
      <c r="L11" s="1033"/>
      <c r="M11" s="1033"/>
      <c r="N11" s="1033"/>
      <c r="O11" s="1033"/>
      <c r="P11" s="1034"/>
      <c r="Q11" s="1040"/>
      <c r="R11" s="1041"/>
      <c r="S11" s="1041"/>
      <c r="T11" s="1041"/>
      <c r="U11" s="1041"/>
      <c r="V11" s="1041"/>
      <c r="W11" s="1041"/>
      <c r="X11" s="1041"/>
      <c r="Y11" s="1041"/>
      <c r="Z11" s="1041"/>
      <c r="AA11" s="1041"/>
      <c r="AB11" s="1041"/>
      <c r="AC11" s="1041"/>
      <c r="AD11" s="1041"/>
      <c r="AE11" s="1042"/>
      <c r="AF11" s="1037"/>
      <c r="AG11" s="1038"/>
      <c r="AH11" s="1038"/>
      <c r="AI11" s="1038"/>
      <c r="AJ11" s="1039"/>
      <c r="AK11" s="1082"/>
      <c r="AL11" s="1083"/>
      <c r="AM11" s="1083"/>
      <c r="AN11" s="1083"/>
      <c r="AO11" s="1083"/>
      <c r="AP11" s="1083"/>
      <c r="AQ11" s="1083"/>
      <c r="AR11" s="1083"/>
      <c r="AS11" s="1083"/>
      <c r="AT11" s="1083"/>
      <c r="AU11" s="1084"/>
      <c r="AV11" s="1084"/>
      <c r="AW11" s="1084"/>
      <c r="AX11" s="1084"/>
      <c r="AY11" s="1085"/>
      <c r="AZ11" s="232"/>
      <c r="BA11" s="232"/>
      <c r="BB11" s="232"/>
      <c r="BC11" s="232"/>
      <c r="BD11" s="232"/>
      <c r="BE11" s="233"/>
      <c r="BF11" s="233"/>
      <c r="BG11" s="233"/>
      <c r="BH11" s="233"/>
      <c r="BI11" s="233"/>
      <c r="BJ11" s="233"/>
      <c r="BK11" s="233"/>
      <c r="BL11" s="233"/>
      <c r="BM11" s="233"/>
      <c r="BN11" s="233"/>
      <c r="BO11" s="233"/>
      <c r="BP11" s="233"/>
      <c r="BQ11" s="238">
        <v>5</v>
      </c>
      <c r="BR11" s="239"/>
      <c r="BS11" s="994"/>
      <c r="BT11" s="995"/>
      <c r="BU11" s="995"/>
      <c r="BV11" s="995"/>
      <c r="BW11" s="995"/>
      <c r="BX11" s="995"/>
      <c r="BY11" s="995"/>
      <c r="BZ11" s="995"/>
      <c r="CA11" s="995"/>
      <c r="CB11" s="995"/>
      <c r="CC11" s="995"/>
      <c r="CD11" s="995"/>
      <c r="CE11" s="995"/>
      <c r="CF11" s="995"/>
      <c r="CG11" s="1016"/>
      <c r="CH11" s="991"/>
      <c r="CI11" s="992"/>
      <c r="CJ11" s="992"/>
      <c r="CK11" s="992"/>
      <c r="CL11" s="993"/>
      <c r="CM11" s="991"/>
      <c r="CN11" s="992"/>
      <c r="CO11" s="992"/>
      <c r="CP11" s="992"/>
      <c r="CQ11" s="993"/>
      <c r="CR11" s="991"/>
      <c r="CS11" s="992"/>
      <c r="CT11" s="992"/>
      <c r="CU11" s="992"/>
      <c r="CV11" s="993"/>
      <c r="CW11" s="991"/>
      <c r="CX11" s="992"/>
      <c r="CY11" s="992"/>
      <c r="CZ11" s="992"/>
      <c r="DA11" s="993"/>
      <c r="DB11" s="991"/>
      <c r="DC11" s="992"/>
      <c r="DD11" s="992"/>
      <c r="DE11" s="992"/>
      <c r="DF11" s="993"/>
      <c r="DG11" s="991"/>
      <c r="DH11" s="992"/>
      <c r="DI11" s="992"/>
      <c r="DJ11" s="992"/>
      <c r="DK11" s="993"/>
      <c r="DL11" s="991"/>
      <c r="DM11" s="992"/>
      <c r="DN11" s="992"/>
      <c r="DO11" s="992"/>
      <c r="DP11" s="993"/>
      <c r="DQ11" s="991"/>
      <c r="DR11" s="992"/>
      <c r="DS11" s="992"/>
      <c r="DT11" s="992"/>
      <c r="DU11" s="993"/>
      <c r="DV11" s="994"/>
      <c r="DW11" s="995"/>
      <c r="DX11" s="995"/>
      <c r="DY11" s="995"/>
      <c r="DZ11" s="996"/>
      <c r="EA11" s="234"/>
    </row>
    <row r="12" spans="1:131" s="235" customFormat="1" ht="26.25" customHeight="1" x14ac:dyDescent="0.15">
      <c r="A12" s="238">
        <v>6</v>
      </c>
      <c r="B12" s="1032"/>
      <c r="C12" s="1033"/>
      <c r="D12" s="1033"/>
      <c r="E12" s="1033"/>
      <c r="F12" s="1033"/>
      <c r="G12" s="1033"/>
      <c r="H12" s="1033"/>
      <c r="I12" s="1033"/>
      <c r="J12" s="1033"/>
      <c r="K12" s="1033"/>
      <c r="L12" s="1033"/>
      <c r="M12" s="1033"/>
      <c r="N12" s="1033"/>
      <c r="O12" s="1033"/>
      <c r="P12" s="1034"/>
      <c r="Q12" s="1040"/>
      <c r="R12" s="1041"/>
      <c r="S12" s="1041"/>
      <c r="T12" s="1041"/>
      <c r="U12" s="1041"/>
      <c r="V12" s="1041"/>
      <c r="W12" s="1041"/>
      <c r="X12" s="1041"/>
      <c r="Y12" s="1041"/>
      <c r="Z12" s="1041"/>
      <c r="AA12" s="1041"/>
      <c r="AB12" s="1041"/>
      <c r="AC12" s="1041"/>
      <c r="AD12" s="1041"/>
      <c r="AE12" s="1042"/>
      <c r="AF12" s="1037"/>
      <c r="AG12" s="1038"/>
      <c r="AH12" s="1038"/>
      <c r="AI12" s="1038"/>
      <c r="AJ12" s="1039"/>
      <c r="AK12" s="1082"/>
      <c r="AL12" s="1083"/>
      <c r="AM12" s="1083"/>
      <c r="AN12" s="1083"/>
      <c r="AO12" s="1083"/>
      <c r="AP12" s="1083"/>
      <c r="AQ12" s="1083"/>
      <c r="AR12" s="1083"/>
      <c r="AS12" s="1083"/>
      <c r="AT12" s="1083"/>
      <c r="AU12" s="1084"/>
      <c r="AV12" s="1084"/>
      <c r="AW12" s="1084"/>
      <c r="AX12" s="1084"/>
      <c r="AY12" s="1085"/>
      <c r="AZ12" s="232"/>
      <c r="BA12" s="232"/>
      <c r="BB12" s="232"/>
      <c r="BC12" s="232"/>
      <c r="BD12" s="232"/>
      <c r="BE12" s="233"/>
      <c r="BF12" s="233"/>
      <c r="BG12" s="233"/>
      <c r="BH12" s="233"/>
      <c r="BI12" s="233"/>
      <c r="BJ12" s="233"/>
      <c r="BK12" s="233"/>
      <c r="BL12" s="233"/>
      <c r="BM12" s="233"/>
      <c r="BN12" s="233"/>
      <c r="BO12" s="233"/>
      <c r="BP12" s="233"/>
      <c r="BQ12" s="238">
        <v>6</v>
      </c>
      <c r="BR12" s="239"/>
      <c r="BS12" s="994"/>
      <c r="BT12" s="995"/>
      <c r="BU12" s="995"/>
      <c r="BV12" s="995"/>
      <c r="BW12" s="995"/>
      <c r="BX12" s="995"/>
      <c r="BY12" s="995"/>
      <c r="BZ12" s="995"/>
      <c r="CA12" s="995"/>
      <c r="CB12" s="995"/>
      <c r="CC12" s="995"/>
      <c r="CD12" s="995"/>
      <c r="CE12" s="995"/>
      <c r="CF12" s="995"/>
      <c r="CG12" s="1016"/>
      <c r="CH12" s="991"/>
      <c r="CI12" s="992"/>
      <c r="CJ12" s="992"/>
      <c r="CK12" s="992"/>
      <c r="CL12" s="993"/>
      <c r="CM12" s="991"/>
      <c r="CN12" s="992"/>
      <c r="CO12" s="992"/>
      <c r="CP12" s="992"/>
      <c r="CQ12" s="993"/>
      <c r="CR12" s="991"/>
      <c r="CS12" s="992"/>
      <c r="CT12" s="992"/>
      <c r="CU12" s="992"/>
      <c r="CV12" s="993"/>
      <c r="CW12" s="991"/>
      <c r="CX12" s="992"/>
      <c r="CY12" s="992"/>
      <c r="CZ12" s="992"/>
      <c r="DA12" s="993"/>
      <c r="DB12" s="991"/>
      <c r="DC12" s="992"/>
      <c r="DD12" s="992"/>
      <c r="DE12" s="992"/>
      <c r="DF12" s="993"/>
      <c r="DG12" s="991"/>
      <c r="DH12" s="992"/>
      <c r="DI12" s="992"/>
      <c r="DJ12" s="992"/>
      <c r="DK12" s="993"/>
      <c r="DL12" s="991"/>
      <c r="DM12" s="992"/>
      <c r="DN12" s="992"/>
      <c r="DO12" s="992"/>
      <c r="DP12" s="993"/>
      <c r="DQ12" s="991"/>
      <c r="DR12" s="992"/>
      <c r="DS12" s="992"/>
      <c r="DT12" s="992"/>
      <c r="DU12" s="993"/>
      <c r="DV12" s="994"/>
      <c r="DW12" s="995"/>
      <c r="DX12" s="995"/>
      <c r="DY12" s="995"/>
      <c r="DZ12" s="996"/>
      <c r="EA12" s="234"/>
    </row>
    <row r="13" spans="1:131" s="235" customFormat="1" ht="26.25" customHeight="1" x14ac:dyDescent="0.15">
      <c r="A13" s="238">
        <v>7</v>
      </c>
      <c r="B13" s="1032"/>
      <c r="C13" s="1033"/>
      <c r="D13" s="1033"/>
      <c r="E13" s="1033"/>
      <c r="F13" s="1033"/>
      <c r="G13" s="1033"/>
      <c r="H13" s="1033"/>
      <c r="I13" s="1033"/>
      <c r="J13" s="1033"/>
      <c r="K13" s="1033"/>
      <c r="L13" s="1033"/>
      <c r="M13" s="1033"/>
      <c r="N13" s="1033"/>
      <c r="O13" s="1033"/>
      <c r="P13" s="1034"/>
      <c r="Q13" s="1040"/>
      <c r="R13" s="1041"/>
      <c r="S13" s="1041"/>
      <c r="T13" s="1041"/>
      <c r="U13" s="1041"/>
      <c r="V13" s="1041"/>
      <c r="W13" s="1041"/>
      <c r="X13" s="1041"/>
      <c r="Y13" s="1041"/>
      <c r="Z13" s="1041"/>
      <c r="AA13" s="1041"/>
      <c r="AB13" s="1041"/>
      <c r="AC13" s="1041"/>
      <c r="AD13" s="1041"/>
      <c r="AE13" s="1042"/>
      <c r="AF13" s="1037"/>
      <c r="AG13" s="1038"/>
      <c r="AH13" s="1038"/>
      <c r="AI13" s="1038"/>
      <c r="AJ13" s="1039"/>
      <c r="AK13" s="1082"/>
      <c r="AL13" s="1083"/>
      <c r="AM13" s="1083"/>
      <c r="AN13" s="1083"/>
      <c r="AO13" s="1083"/>
      <c r="AP13" s="1083"/>
      <c r="AQ13" s="1083"/>
      <c r="AR13" s="1083"/>
      <c r="AS13" s="1083"/>
      <c r="AT13" s="1083"/>
      <c r="AU13" s="1084"/>
      <c r="AV13" s="1084"/>
      <c r="AW13" s="1084"/>
      <c r="AX13" s="1084"/>
      <c r="AY13" s="1085"/>
      <c r="AZ13" s="232"/>
      <c r="BA13" s="232"/>
      <c r="BB13" s="232"/>
      <c r="BC13" s="232"/>
      <c r="BD13" s="232"/>
      <c r="BE13" s="233"/>
      <c r="BF13" s="233"/>
      <c r="BG13" s="233"/>
      <c r="BH13" s="233"/>
      <c r="BI13" s="233"/>
      <c r="BJ13" s="233"/>
      <c r="BK13" s="233"/>
      <c r="BL13" s="233"/>
      <c r="BM13" s="233"/>
      <c r="BN13" s="233"/>
      <c r="BO13" s="233"/>
      <c r="BP13" s="233"/>
      <c r="BQ13" s="238">
        <v>7</v>
      </c>
      <c r="BR13" s="239"/>
      <c r="BS13" s="994"/>
      <c r="BT13" s="995"/>
      <c r="BU13" s="995"/>
      <c r="BV13" s="995"/>
      <c r="BW13" s="995"/>
      <c r="BX13" s="995"/>
      <c r="BY13" s="995"/>
      <c r="BZ13" s="995"/>
      <c r="CA13" s="995"/>
      <c r="CB13" s="995"/>
      <c r="CC13" s="995"/>
      <c r="CD13" s="995"/>
      <c r="CE13" s="995"/>
      <c r="CF13" s="995"/>
      <c r="CG13" s="1016"/>
      <c r="CH13" s="991"/>
      <c r="CI13" s="992"/>
      <c r="CJ13" s="992"/>
      <c r="CK13" s="992"/>
      <c r="CL13" s="993"/>
      <c r="CM13" s="991"/>
      <c r="CN13" s="992"/>
      <c r="CO13" s="992"/>
      <c r="CP13" s="992"/>
      <c r="CQ13" s="993"/>
      <c r="CR13" s="991"/>
      <c r="CS13" s="992"/>
      <c r="CT13" s="992"/>
      <c r="CU13" s="992"/>
      <c r="CV13" s="993"/>
      <c r="CW13" s="991"/>
      <c r="CX13" s="992"/>
      <c r="CY13" s="992"/>
      <c r="CZ13" s="992"/>
      <c r="DA13" s="993"/>
      <c r="DB13" s="991"/>
      <c r="DC13" s="992"/>
      <c r="DD13" s="992"/>
      <c r="DE13" s="992"/>
      <c r="DF13" s="993"/>
      <c r="DG13" s="991"/>
      <c r="DH13" s="992"/>
      <c r="DI13" s="992"/>
      <c r="DJ13" s="992"/>
      <c r="DK13" s="993"/>
      <c r="DL13" s="991"/>
      <c r="DM13" s="992"/>
      <c r="DN13" s="992"/>
      <c r="DO13" s="992"/>
      <c r="DP13" s="993"/>
      <c r="DQ13" s="991"/>
      <c r="DR13" s="992"/>
      <c r="DS13" s="992"/>
      <c r="DT13" s="992"/>
      <c r="DU13" s="993"/>
      <c r="DV13" s="994"/>
      <c r="DW13" s="995"/>
      <c r="DX13" s="995"/>
      <c r="DY13" s="995"/>
      <c r="DZ13" s="996"/>
      <c r="EA13" s="234"/>
    </row>
    <row r="14" spans="1:131" s="235" customFormat="1" ht="26.25" customHeight="1" x14ac:dyDescent="0.15">
      <c r="A14" s="238">
        <v>8</v>
      </c>
      <c r="B14" s="1032"/>
      <c r="C14" s="1033"/>
      <c r="D14" s="1033"/>
      <c r="E14" s="1033"/>
      <c r="F14" s="1033"/>
      <c r="G14" s="1033"/>
      <c r="H14" s="1033"/>
      <c r="I14" s="1033"/>
      <c r="J14" s="1033"/>
      <c r="K14" s="1033"/>
      <c r="L14" s="1033"/>
      <c r="M14" s="1033"/>
      <c r="N14" s="1033"/>
      <c r="O14" s="1033"/>
      <c r="P14" s="1034"/>
      <c r="Q14" s="1040"/>
      <c r="R14" s="1041"/>
      <c r="S14" s="1041"/>
      <c r="T14" s="1041"/>
      <c r="U14" s="1041"/>
      <c r="V14" s="1041"/>
      <c r="W14" s="1041"/>
      <c r="X14" s="1041"/>
      <c r="Y14" s="1041"/>
      <c r="Z14" s="1041"/>
      <c r="AA14" s="1041"/>
      <c r="AB14" s="1041"/>
      <c r="AC14" s="1041"/>
      <c r="AD14" s="1041"/>
      <c r="AE14" s="1042"/>
      <c r="AF14" s="1037"/>
      <c r="AG14" s="1038"/>
      <c r="AH14" s="1038"/>
      <c r="AI14" s="1038"/>
      <c r="AJ14" s="1039"/>
      <c r="AK14" s="1082"/>
      <c r="AL14" s="1083"/>
      <c r="AM14" s="1083"/>
      <c r="AN14" s="1083"/>
      <c r="AO14" s="1083"/>
      <c r="AP14" s="1083"/>
      <c r="AQ14" s="1083"/>
      <c r="AR14" s="1083"/>
      <c r="AS14" s="1083"/>
      <c r="AT14" s="1083"/>
      <c r="AU14" s="1084"/>
      <c r="AV14" s="1084"/>
      <c r="AW14" s="1084"/>
      <c r="AX14" s="1084"/>
      <c r="AY14" s="1085"/>
      <c r="AZ14" s="232"/>
      <c r="BA14" s="232"/>
      <c r="BB14" s="232"/>
      <c r="BC14" s="232"/>
      <c r="BD14" s="232"/>
      <c r="BE14" s="233"/>
      <c r="BF14" s="233"/>
      <c r="BG14" s="233"/>
      <c r="BH14" s="233"/>
      <c r="BI14" s="233"/>
      <c r="BJ14" s="233"/>
      <c r="BK14" s="233"/>
      <c r="BL14" s="233"/>
      <c r="BM14" s="233"/>
      <c r="BN14" s="233"/>
      <c r="BO14" s="233"/>
      <c r="BP14" s="233"/>
      <c r="BQ14" s="238">
        <v>8</v>
      </c>
      <c r="BR14" s="239"/>
      <c r="BS14" s="994"/>
      <c r="BT14" s="995"/>
      <c r="BU14" s="995"/>
      <c r="BV14" s="995"/>
      <c r="BW14" s="995"/>
      <c r="BX14" s="995"/>
      <c r="BY14" s="995"/>
      <c r="BZ14" s="995"/>
      <c r="CA14" s="995"/>
      <c r="CB14" s="995"/>
      <c r="CC14" s="995"/>
      <c r="CD14" s="995"/>
      <c r="CE14" s="995"/>
      <c r="CF14" s="995"/>
      <c r="CG14" s="1016"/>
      <c r="CH14" s="991"/>
      <c r="CI14" s="992"/>
      <c r="CJ14" s="992"/>
      <c r="CK14" s="992"/>
      <c r="CL14" s="993"/>
      <c r="CM14" s="991"/>
      <c r="CN14" s="992"/>
      <c r="CO14" s="992"/>
      <c r="CP14" s="992"/>
      <c r="CQ14" s="993"/>
      <c r="CR14" s="991"/>
      <c r="CS14" s="992"/>
      <c r="CT14" s="992"/>
      <c r="CU14" s="992"/>
      <c r="CV14" s="993"/>
      <c r="CW14" s="991"/>
      <c r="CX14" s="992"/>
      <c r="CY14" s="992"/>
      <c r="CZ14" s="992"/>
      <c r="DA14" s="993"/>
      <c r="DB14" s="991"/>
      <c r="DC14" s="992"/>
      <c r="DD14" s="992"/>
      <c r="DE14" s="992"/>
      <c r="DF14" s="993"/>
      <c r="DG14" s="991"/>
      <c r="DH14" s="992"/>
      <c r="DI14" s="992"/>
      <c r="DJ14" s="992"/>
      <c r="DK14" s="993"/>
      <c r="DL14" s="991"/>
      <c r="DM14" s="992"/>
      <c r="DN14" s="992"/>
      <c r="DO14" s="992"/>
      <c r="DP14" s="993"/>
      <c r="DQ14" s="991"/>
      <c r="DR14" s="992"/>
      <c r="DS14" s="992"/>
      <c r="DT14" s="992"/>
      <c r="DU14" s="993"/>
      <c r="DV14" s="994"/>
      <c r="DW14" s="995"/>
      <c r="DX14" s="995"/>
      <c r="DY14" s="995"/>
      <c r="DZ14" s="996"/>
      <c r="EA14" s="234"/>
    </row>
    <row r="15" spans="1:131" s="235" customFormat="1" ht="26.25" customHeight="1" x14ac:dyDescent="0.15">
      <c r="A15" s="238">
        <v>9</v>
      </c>
      <c r="B15" s="1032"/>
      <c r="C15" s="1033"/>
      <c r="D15" s="1033"/>
      <c r="E15" s="1033"/>
      <c r="F15" s="1033"/>
      <c r="G15" s="1033"/>
      <c r="H15" s="1033"/>
      <c r="I15" s="1033"/>
      <c r="J15" s="1033"/>
      <c r="K15" s="1033"/>
      <c r="L15" s="1033"/>
      <c r="M15" s="1033"/>
      <c r="N15" s="1033"/>
      <c r="O15" s="1033"/>
      <c r="P15" s="1034"/>
      <c r="Q15" s="1040"/>
      <c r="R15" s="1041"/>
      <c r="S15" s="1041"/>
      <c r="T15" s="1041"/>
      <c r="U15" s="1041"/>
      <c r="V15" s="1041"/>
      <c r="W15" s="1041"/>
      <c r="X15" s="1041"/>
      <c r="Y15" s="1041"/>
      <c r="Z15" s="1041"/>
      <c r="AA15" s="1041"/>
      <c r="AB15" s="1041"/>
      <c r="AC15" s="1041"/>
      <c r="AD15" s="1041"/>
      <c r="AE15" s="1042"/>
      <c r="AF15" s="1037"/>
      <c r="AG15" s="1038"/>
      <c r="AH15" s="1038"/>
      <c r="AI15" s="1038"/>
      <c r="AJ15" s="1039"/>
      <c r="AK15" s="1082"/>
      <c r="AL15" s="1083"/>
      <c r="AM15" s="1083"/>
      <c r="AN15" s="1083"/>
      <c r="AO15" s="1083"/>
      <c r="AP15" s="1083"/>
      <c r="AQ15" s="1083"/>
      <c r="AR15" s="1083"/>
      <c r="AS15" s="1083"/>
      <c r="AT15" s="1083"/>
      <c r="AU15" s="1084"/>
      <c r="AV15" s="1084"/>
      <c r="AW15" s="1084"/>
      <c r="AX15" s="1084"/>
      <c r="AY15" s="1085"/>
      <c r="AZ15" s="232"/>
      <c r="BA15" s="232"/>
      <c r="BB15" s="232"/>
      <c r="BC15" s="232"/>
      <c r="BD15" s="232"/>
      <c r="BE15" s="233"/>
      <c r="BF15" s="233"/>
      <c r="BG15" s="233"/>
      <c r="BH15" s="233"/>
      <c r="BI15" s="233"/>
      <c r="BJ15" s="233"/>
      <c r="BK15" s="233"/>
      <c r="BL15" s="233"/>
      <c r="BM15" s="233"/>
      <c r="BN15" s="233"/>
      <c r="BO15" s="233"/>
      <c r="BP15" s="233"/>
      <c r="BQ15" s="238">
        <v>9</v>
      </c>
      <c r="BR15" s="239"/>
      <c r="BS15" s="994"/>
      <c r="BT15" s="995"/>
      <c r="BU15" s="995"/>
      <c r="BV15" s="995"/>
      <c r="BW15" s="995"/>
      <c r="BX15" s="995"/>
      <c r="BY15" s="995"/>
      <c r="BZ15" s="995"/>
      <c r="CA15" s="995"/>
      <c r="CB15" s="995"/>
      <c r="CC15" s="995"/>
      <c r="CD15" s="995"/>
      <c r="CE15" s="995"/>
      <c r="CF15" s="995"/>
      <c r="CG15" s="1016"/>
      <c r="CH15" s="991"/>
      <c r="CI15" s="992"/>
      <c r="CJ15" s="992"/>
      <c r="CK15" s="992"/>
      <c r="CL15" s="993"/>
      <c r="CM15" s="991"/>
      <c r="CN15" s="992"/>
      <c r="CO15" s="992"/>
      <c r="CP15" s="992"/>
      <c r="CQ15" s="993"/>
      <c r="CR15" s="991"/>
      <c r="CS15" s="992"/>
      <c r="CT15" s="992"/>
      <c r="CU15" s="992"/>
      <c r="CV15" s="993"/>
      <c r="CW15" s="991"/>
      <c r="CX15" s="992"/>
      <c r="CY15" s="992"/>
      <c r="CZ15" s="992"/>
      <c r="DA15" s="993"/>
      <c r="DB15" s="991"/>
      <c r="DC15" s="992"/>
      <c r="DD15" s="992"/>
      <c r="DE15" s="992"/>
      <c r="DF15" s="993"/>
      <c r="DG15" s="991"/>
      <c r="DH15" s="992"/>
      <c r="DI15" s="992"/>
      <c r="DJ15" s="992"/>
      <c r="DK15" s="993"/>
      <c r="DL15" s="991"/>
      <c r="DM15" s="992"/>
      <c r="DN15" s="992"/>
      <c r="DO15" s="992"/>
      <c r="DP15" s="993"/>
      <c r="DQ15" s="991"/>
      <c r="DR15" s="992"/>
      <c r="DS15" s="992"/>
      <c r="DT15" s="992"/>
      <c r="DU15" s="993"/>
      <c r="DV15" s="994"/>
      <c r="DW15" s="995"/>
      <c r="DX15" s="995"/>
      <c r="DY15" s="995"/>
      <c r="DZ15" s="996"/>
      <c r="EA15" s="234"/>
    </row>
    <row r="16" spans="1:131" s="235" customFormat="1" ht="26.25" customHeight="1" x14ac:dyDescent="0.15">
      <c r="A16" s="238">
        <v>10</v>
      </c>
      <c r="B16" s="1032"/>
      <c r="C16" s="1033"/>
      <c r="D16" s="1033"/>
      <c r="E16" s="1033"/>
      <c r="F16" s="1033"/>
      <c r="G16" s="1033"/>
      <c r="H16" s="1033"/>
      <c r="I16" s="1033"/>
      <c r="J16" s="1033"/>
      <c r="K16" s="1033"/>
      <c r="L16" s="1033"/>
      <c r="M16" s="1033"/>
      <c r="N16" s="1033"/>
      <c r="O16" s="1033"/>
      <c r="P16" s="1034"/>
      <c r="Q16" s="1040"/>
      <c r="R16" s="1041"/>
      <c r="S16" s="1041"/>
      <c r="T16" s="1041"/>
      <c r="U16" s="1041"/>
      <c r="V16" s="1041"/>
      <c r="W16" s="1041"/>
      <c r="X16" s="1041"/>
      <c r="Y16" s="1041"/>
      <c r="Z16" s="1041"/>
      <c r="AA16" s="1041"/>
      <c r="AB16" s="1041"/>
      <c r="AC16" s="1041"/>
      <c r="AD16" s="1041"/>
      <c r="AE16" s="1042"/>
      <c r="AF16" s="1037"/>
      <c r="AG16" s="1038"/>
      <c r="AH16" s="1038"/>
      <c r="AI16" s="1038"/>
      <c r="AJ16" s="1039"/>
      <c r="AK16" s="1082"/>
      <c r="AL16" s="1083"/>
      <c r="AM16" s="1083"/>
      <c r="AN16" s="1083"/>
      <c r="AO16" s="1083"/>
      <c r="AP16" s="1083"/>
      <c r="AQ16" s="1083"/>
      <c r="AR16" s="1083"/>
      <c r="AS16" s="1083"/>
      <c r="AT16" s="1083"/>
      <c r="AU16" s="1084"/>
      <c r="AV16" s="1084"/>
      <c r="AW16" s="1084"/>
      <c r="AX16" s="1084"/>
      <c r="AY16" s="1085"/>
      <c r="AZ16" s="232"/>
      <c r="BA16" s="232"/>
      <c r="BB16" s="232"/>
      <c r="BC16" s="232"/>
      <c r="BD16" s="232"/>
      <c r="BE16" s="233"/>
      <c r="BF16" s="233"/>
      <c r="BG16" s="233"/>
      <c r="BH16" s="233"/>
      <c r="BI16" s="233"/>
      <c r="BJ16" s="233"/>
      <c r="BK16" s="233"/>
      <c r="BL16" s="233"/>
      <c r="BM16" s="233"/>
      <c r="BN16" s="233"/>
      <c r="BO16" s="233"/>
      <c r="BP16" s="233"/>
      <c r="BQ16" s="238">
        <v>10</v>
      </c>
      <c r="BR16" s="239"/>
      <c r="BS16" s="994"/>
      <c r="BT16" s="995"/>
      <c r="BU16" s="995"/>
      <c r="BV16" s="995"/>
      <c r="BW16" s="995"/>
      <c r="BX16" s="995"/>
      <c r="BY16" s="995"/>
      <c r="BZ16" s="995"/>
      <c r="CA16" s="995"/>
      <c r="CB16" s="995"/>
      <c r="CC16" s="995"/>
      <c r="CD16" s="995"/>
      <c r="CE16" s="995"/>
      <c r="CF16" s="995"/>
      <c r="CG16" s="1016"/>
      <c r="CH16" s="991"/>
      <c r="CI16" s="992"/>
      <c r="CJ16" s="992"/>
      <c r="CK16" s="992"/>
      <c r="CL16" s="993"/>
      <c r="CM16" s="991"/>
      <c r="CN16" s="992"/>
      <c r="CO16" s="992"/>
      <c r="CP16" s="992"/>
      <c r="CQ16" s="993"/>
      <c r="CR16" s="991"/>
      <c r="CS16" s="992"/>
      <c r="CT16" s="992"/>
      <c r="CU16" s="992"/>
      <c r="CV16" s="993"/>
      <c r="CW16" s="991"/>
      <c r="CX16" s="992"/>
      <c r="CY16" s="992"/>
      <c r="CZ16" s="992"/>
      <c r="DA16" s="993"/>
      <c r="DB16" s="991"/>
      <c r="DC16" s="992"/>
      <c r="DD16" s="992"/>
      <c r="DE16" s="992"/>
      <c r="DF16" s="993"/>
      <c r="DG16" s="991"/>
      <c r="DH16" s="992"/>
      <c r="DI16" s="992"/>
      <c r="DJ16" s="992"/>
      <c r="DK16" s="993"/>
      <c r="DL16" s="991"/>
      <c r="DM16" s="992"/>
      <c r="DN16" s="992"/>
      <c r="DO16" s="992"/>
      <c r="DP16" s="993"/>
      <c r="DQ16" s="991"/>
      <c r="DR16" s="992"/>
      <c r="DS16" s="992"/>
      <c r="DT16" s="992"/>
      <c r="DU16" s="993"/>
      <c r="DV16" s="994"/>
      <c r="DW16" s="995"/>
      <c r="DX16" s="995"/>
      <c r="DY16" s="995"/>
      <c r="DZ16" s="996"/>
      <c r="EA16" s="234"/>
    </row>
    <row r="17" spans="1:131" s="235" customFormat="1" ht="26.25" customHeight="1" x14ac:dyDescent="0.15">
      <c r="A17" s="238">
        <v>11</v>
      </c>
      <c r="B17" s="1032"/>
      <c r="C17" s="1033"/>
      <c r="D17" s="1033"/>
      <c r="E17" s="1033"/>
      <c r="F17" s="1033"/>
      <c r="G17" s="1033"/>
      <c r="H17" s="1033"/>
      <c r="I17" s="1033"/>
      <c r="J17" s="1033"/>
      <c r="K17" s="1033"/>
      <c r="L17" s="1033"/>
      <c r="M17" s="1033"/>
      <c r="N17" s="1033"/>
      <c r="O17" s="1033"/>
      <c r="P17" s="1034"/>
      <c r="Q17" s="1040"/>
      <c r="R17" s="1041"/>
      <c r="S17" s="1041"/>
      <c r="T17" s="1041"/>
      <c r="U17" s="1041"/>
      <c r="V17" s="1041"/>
      <c r="W17" s="1041"/>
      <c r="X17" s="1041"/>
      <c r="Y17" s="1041"/>
      <c r="Z17" s="1041"/>
      <c r="AA17" s="1041"/>
      <c r="AB17" s="1041"/>
      <c r="AC17" s="1041"/>
      <c r="AD17" s="1041"/>
      <c r="AE17" s="1042"/>
      <c r="AF17" s="1037"/>
      <c r="AG17" s="1038"/>
      <c r="AH17" s="1038"/>
      <c r="AI17" s="1038"/>
      <c r="AJ17" s="1039"/>
      <c r="AK17" s="1082"/>
      <c r="AL17" s="1083"/>
      <c r="AM17" s="1083"/>
      <c r="AN17" s="1083"/>
      <c r="AO17" s="1083"/>
      <c r="AP17" s="1083"/>
      <c r="AQ17" s="1083"/>
      <c r="AR17" s="1083"/>
      <c r="AS17" s="1083"/>
      <c r="AT17" s="1083"/>
      <c r="AU17" s="1084"/>
      <c r="AV17" s="1084"/>
      <c r="AW17" s="1084"/>
      <c r="AX17" s="1084"/>
      <c r="AY17" s="1085"/>
      <c r="AZ17" s="232"/>
      <c r="BA17" s="232"/>
      <c r="BB17" s="232"/>
      <c r="BC17" s="232"/>
      <c r="BD17" s="232"/>
      <c r="BE17" s="233"/>
      <c r="BF17" s="233"/>
      <c r="BG17" s="233"/>
      <c r="BH17" s="233"/>
      <c r="BI17" s="233"/>
      <c r="BJ17" s="233"/>
      <c r="BK17" s="233"/>
      <c r="BL17" s="233"/>
      <c r="BM17" s="233"/>
      <c r="BN17" s="233"/>
      <c r="BO17" s="233"/>
      <c r="BP17" s="233"/>
      <c r="BQ17" s="238">
        <v>11</v>
      </c>
      <c r="BR17" s="239"/>
      <c r="BS17" s="994"/>
      <c r="BT17" s="995"/>
      <c r="BU17" s="995"/>
      <c r="BV17" s="995"/>
      <c r="BW17" s="995"/>
      <c r="BX17" s="995"/>
      <c r="BY17" s="995"/>
      <c r="BZ17" s="995"/>
      <c r="CA17" s="995"/>
      <c r="CB17" s="995"/>
      <c r="CC17" s="995"/>
      <c r="CD17" s="995"/>
      <c r="CE17" s="995"/>
      <c r="CF17" s="995"/>
      <c r="CG17" s="1016"/>
      <c r="CH17" s="991"/>
      <c r="CI17" s="992"/>
      <c r="CJ17" s="992"/>
      <c r="CK17" s="992"/>
      <c r="CL17" s="993"/>
      <c r="CM17" s="991"/>
      <c r="CN17" s="992"/>
      <c r="CO17" s="992"/>
      <c r="CP17" s="992"/>
      <c r="CQ17" s="993"/>
      <c r="CR17" s="991"/>
      <c r="CS17" s="992"/>
      <c r="CT17" s="992"/>
      <c r="CU17" s="992"/>
      <c r="CV17" s="993"/>
      <c r="CW17" s="991"/>
      <c r="CX17" s="992"/>
      <c r="CY17" s="992"/>
      <c r="CZ17" s="992"/>
      <c r="DA17" s="993"/>
      <c r="DB17" s="991"/>
      <c r="DC17" s="992"/>
      <c r="DD17" s="992"/>
      <c r="DE17" s="992"/>
      <c r="DF17" s="993"/>
      <c r="DG17" s="991"/>
      <c r="DH17" s="992"/>
      <c r="DI17" s="992"/>
      <c r="DJ17" s="992"/>
      <c r="DK17" s="993"/>
      <c r="DL17" s="991"/>
      <c r="DM17" s="992"/>
      <c r="DN17" s="992"/>
      <c r="DO17" s="992"/>
      <c r="DP17" s="993"/>
      <c r="DQ17" s="991"/>
      <c r="DR17" s="992"/>
      <c r="DS17" s="992"/>
      <c r="DT17" s="992"/>
      <c r="DU17" s="993"/>
      <c r="DV17" s="994"/>
      <c r="DW17" s="995"/>
      <c r="DX17" s="995"/>
      <c r="DY17" s="995"/>
      <c r="DZ17" s="996"/>
      <c r="EA17" s="234"/>
    </row>
    <row r="18" spans="1:131" s="235" customFormat="1" ht="26.25" customHeight="1" x14ac:dyDescent="0.15">
      <c r="A18" s="238">
        <v>12</v>
      </c>
      <c r="B18" s="1032"/>
      <c r="C18" s="1033"/>
      <c r="D18" s="1033"/>
      <c r="E18" s="1033"/>
      <c r="F18" s="1033"/>
      <c r="G18" s="1033"/>
      <c r="H18" s="1033"/>
      <c r="I18" s="1033"/>
      <c r="J18" s="1033"/>
      <c r="K18" s="1033"/>
      <c r="L18" s="1033"/>
      <c r="M18" s="1033"/>
      <c r="N18" s="1033"/>
      <c r="O18" s="1033"/>
      <c r="P18" s="1034"/>
      <c r="Q18" s="1040"/>
      <c r="R18" s="1041"/>
      <c r="S18" s="1041"/>
      <c r="T18" s="1041"/>
      <c r="U18" s="1041"/>
      <c r="V18" s="1041"/>
      <c r="W18" s="1041"/>
      <c r="X18" s="1041"/>
      <c r="Y18" s="1041"/>
      <c r="Z18" s="1041"/>
      <c r="AA18" s="1041"/>
      <c r="AB18" s="1041"/>
      <c r="AC18" s="1041"/>
      <c r="AD18" s="1041"/>
      <c r="AE18" s="1042"/>
      <c r="AF18" s="1037"/>
      <c r="AG18" s="1038"/>
      <c r="AH18" s="1038"/>
      <c r="AI18" s="1038"/>
      <c r="AJ18" s="1039"/>
      <c r="AK18" s="1082"/>
      <c r="AL18" s="1083"/>
      <c r="AM18" s="1083"/>
      <c r="AN18" s="1083"/>
      <c r="AO18" s="1083"/>
      <c r="AP18" s="1083"/>
      <c r="AQ18" s="1083"/>
      <c r="AR18" s="1083"/>
      <c r="AS18" s="1083"/>
      <c r="AT18" s="1083"/>
      <c r="AU18" s="1084"/>
      <c r="AV18" s="1084"/>
      <c r="AW18" s="1084"/>
      <c r="AX18" s="1084"/>
      <c r="AY18" s="1085"/>
      <c r="AZ18" s="232"/>
      <c r="BA18" s="232"/>
      <c r="BB18" s="232"/>
      <c r="BC18" s="232"/>
      <c r="BD18" s="232"/>
      <c r="BE18" s="233"/>
      <c r="BF18" s="233"/>
      <c r="BG18" s="233"/>
      <c r="BH18" s="233"/>
      <c r="BI18" s="233"/>
      <c r="BJ18" s="233"/>
      <c r="BK18" s="233"/>
      <c r="BL18" s="233"/>
      <c r="BM18" s="233"/>
      <c r="BN18" s="233"/>
      <c r="BO18" s="233"/>
      <c r="BP18" s="233"/>
      <c r="BQ18" s="238">
        <v>12</v>
      </c>
      <c r="BR18" s="239"/>
      <c r="BS18" s="994"/>
      <c r="BT18" s="995"/>
      <c r="BU18" s="995"/>
      <c r="BV18" s="995"/>
      <c r="BW18" s="995"/>
      <c r="BX18" s="995"/>
      <c r="BY18" s="995"/>
      <c r="BZ18" s="995"/>
      <c r="CA18" s="995"/>
      <c r="CB18" s="995"/>
      <c r="CC18" s="995"/>
      <c r="CD18" s="995"/>
      <c r="CE18" s="995"/>
      <c r="CF18" s="995"/>
      <c r="CG18" s="1016"/>
      <c r="CH18" s="991"/>
      <c r="CI18" s="992"/>
      <c r="CJ18" s="992"/>
      <c r="CK18" s="992"/>
      <c r="CL18" s="993"/>
      <c r="CM18" s="991"/>
      <c r="CN18" s="992"/>
      <c r="CO18" s="992"/>
      <c r="CP18" s="992"/>
      <c r="CQ18" s="993"/>
      <c r="CR18" s="991"/>
      <c r="CS18" s="992"/>
      <c r="CT18" s="992"/>
      <c r="CU18" s="992"/>
      <c r="CV18" s="993"/>
      <c r="CW18" s="991"/>
      <c r="CX18" s="992"/>
      <c r="CY18" s="992"/>
      <c r="CZ18" s="992"/>
      <c r="DA18" s="993"/>
      <c r="DB18" s="991"/>
      <c r="DC18" s="992"/>
      <c r="DD18" s="992"/>
      <c r="DE18" s="992"/>
      <c r="DF18" s="993"/>
      <c r="DG18" s="991"/>
      <c r="DH18" s="992"/>
      <c r="DI18" s="992"/>
      <c r="DJ18" s="992"/>
      <c r="DK18" s="993"/>
      <c r="DL18" s="991"/>
      <c r="DM18" s="992"/>
      <c r="DN18" s="992"/>
      <c r="DO18" s="992"/>
      <c r="DP18" s="993"/>
      <c r="DQ18" s="991"/>
      <c r="DR18" s="992"/>
      <c r="DS18" s="992"/>
      <c r="DT18" s="992"/>
      <c r="DU18" s="993"/>
      <c r="DV18" s="994"/>
      <c r="DW18" s="995"/>
      <c r="DX18" s="995"/>
      <c r="DY18" s="995"/>
      <c r="DZ18" s="996"/>
      <c r="EA18" s="234"/>
    </row>
    <row r="19" spans="1:131" s="235" customFormat="1" ht="26.25" customHeight="1" x14ac:dyDescent="0.15">
      <c r="A19" s="238">
        <v>13</v>
      </c>
      <c r="B19" s="1032"/>
      <c r="C19" s="1033"/>
      <c r="D19" s="1033"/>
      <c r="E19" s="1033"/>
      <c r="F19" s="1033"/>
      <c r="G19" s="1033"/>
      <c r="H19" s="1033"/>
      <c r="I19" s="1033"/>
      <c r="J19" s="1033"/>
      <c r="K19" s="1033"/>
      <c r="L19" s="1033"/>
      <c r="M19" s="1033"/>
      <c r="N19" s="1033"/>
      <c r="O19" s="1033"/>
      <c r="P19" s="1034"/>
      <c r="Q19" s="1040"/>
      <c r="R19" s="1041"/>
      <c r="S19" s="1041"/>
      <c r="T19" s="1041"/>
      <c r="U19" s="1041"/>
      <c r="V19" s="1041"/>
      <c r="W19" s="1041"/>
      <c r="X19" s="1041"/>
      <c r="Y19" s="1041"/>
      <c r="Z19" s="1041"/>
      <c r="AA19" s="1041"/>
      <c r="AB19" s="1041"/>
      <c r="AC19" s="1041"/>
      <c r="AD19" s="1041"/>
      <c r="AE19" s="1042"/>
      <c r="AF19" s="1037"/>
      <c r="AG19" s="1038"/>
      <c r="AH19" s="1038"/>
      <c r="AI19" s="1038"/>
      <c r="AJ19" s="1039"/>
      <c r="AK19" s="1082"/>
      <c r="AL19" s="1083"/>
      <c r="AM19" s="1083"/>
      <c r="AN19" s="1083"/>
      <c r="AO19" s="1083"/>
      <c r="AP19" s="1083"/>
      <c r="AQ19" s="1083"/>
      <c r="AR19" s="1083"/>
      <c r="AS19" s="1083"/>
      <c r="AT19" s="1083"/>
      <c r="AU19" s="1084"/>
      <c r="AV19" s="1084"/>
      <c r="AW19" s="1084"/>
      <c r="AX19" s="1084"/>
      <c r="AY19" s="1085"/>
      <c r="AZ19" s="232"/>
      <c r="BA19" s="232"/>
      <c r="BB19" s="232"/>
      <c r="BC19" s="232"/>
      <c r="BD19" s="232"/>
      <c r="BE19" s="233"/>
      <c r="BF19" s="233"/>
      <c r="BG19" s="233"/>
      <c r="BH19" s="233"/>
      <c r="BI19" s="233"/>
      <c r="BJ19" s="233"/>
      <c r="BK19" s="233"/>
      <c r="BL19" s="233"/>
      <c r="BM19" s="233"/>
      <c r="BN19" s="233"/>
      <c r="BO19" s="233"/>
      <c r="BP19" s="233"/>
      <c r="BQ19" s="238">
        <v>13</v>
      </c>
      <c r="BR19" s="239"/>
      <c r="BS19" s="994"/>
      <c r="BT19" s="995"/>
      <c r="BU19" s="995"/>
      <c r="BV19" s="995"/>
      <c r="BW19" s="995"/>
      <c r="BX19" s="995"/>
      <c r="BY19" s="995"/>
      <c r="BZ19" s="995"/>
      <c r="CA19" s="995"/>
      <c r="CB19" s="995"/>
      <c r="CC19" s="995"/>
      <c r="CD19" s="995"/>
      <c r="CE19" s="995"/>
      <c r="CF19" s="995"/>
      <c r="CG19" s="1016"/>
      <c r="CH19" s="991"/>
      <c r="CI19" s="992"/>
      <c r="CJ19" s="992"/>
      <c r="CK19" s="992"/>
      <c r="CL19" s="993"/>
      <c r="CM19" s="991"/>
      <c r="CN19" s="992"/>
      <c r="CO19" s="992"/>
      <c r="CP19" s="992"/>
      <c r="CQ19" s="993"/>
      <c r="CR19" s="991"/>
      <c r="CS19" s="992"/>
      <c r="CT19" s="992"/>
      <c r="CU19" s="992"/>
      <c r="CV19" s="993"/>
      <c r="CW19" s="991"/>
      <c r="CX19" s="992"/>
      <c r="CY19" s="992"/>
      <c r="CZ19" s="992"/>
      <c r="DA19" s="993"/>
      <c r="DB19" s="991"/>
      <c r="DC19" s="992"/>
      <c r="DD19" s="992"/>
      <c r="DE19" s="992"/>
      <c r="DF19" s="993"/>
      <c r="DG19" s="991"/>
      <c r="DH19" s="992"/>
      <c r="DI19" s="992"/>
      <c r="DJ19" s="992"/>
      <c r="DK19" s="993"/>
      <c r="DL19" s="991"/>
      <c r="DM19" s="992"/>
      <c r="DN19" s="992"/>
      <c r="DO19" s="992"/>
      <c r="DP19" s="993"/>
      <c r="DQ19" s="991"/>
      <c r="DR19" s="992"/>
      <c r="DS19" s="992"/>
      <c r="DT19" s="992"/>
      <c r="DU19" s="993"/>
      <c r="DV19" s="994"/>
      <c r="DW19" s="995"/>
      <c r="DX19" s="995"/>
      <c r="DY19" s="995"/>
      <c r="DZ19" s="996"/>
      <c r="EA19" s="234"/>
    </row>
    <row r="20" spans="1:131" s="235" customFormat="1" ht="26.25" customHeight="1" x14ac:dyDescent="0.15">
      <c r="A20" s="238">
        <v>14</v>
      </c>
      <c r="B20" s="1032"/>
      <c r="C20" s="1033"/>
      <c r="D20" s="1033"/>
      <c r="E20" s="1033"/>
      <c r="F20" s="1033"/>
      <c r="G20" s="1033"/>
      <c r="H20" s="1033"/>
      <c r="I20" s="1033"/>
      <c r="J20" s="1033"/>
      <c r="K20" s="1033"/>
      <c r="L20" s="1033"/>
      <c r="M20" s="1033"/>
      <c r="N20" s="1033"/>
      <c r="O20" s="1033"/>
      <c r="P20" s="1034"/>
      <c r="Q20" s="1040"/>
      <c r="R20" s="1041"/>
      <c r="S20" s="1041"/>
      <c r="T20" s="1041"/>
      <c r="U20" s="1041"/>
      <c r="V20" s="1041"/>
      <c r="W20" s="1041"/>
      <c r="X20" s="1041"/>
      <c r="Y20" s="1041"/>
      <c r="Z20" s="1041"/>
      <c r="AA20" s="1041"/>
      <c r="AB20" s="1041"/>
      <c r="AC20" s="1041"/>
      <c r="AD20" s="1041"/>
      <c r="AE20" s="1042"/>
      <c r="AF20" s="1037"/>
      <c r="AG20" s="1038"/>
      <c r="AH20" s="1038"/>
      <c r="AI20" s="1038"/>
      <c r="AJ20" s="1039"/>
      <c r="AK20" s="1082"/>
      <c r="AL20" s="1083"/>
      <c r="AM20" s="1083"/>
      <c r="AN20" s="1083"/>
      <c r="AO20" s="1083"/>
      <c r="AP20" s="1083"/>
      <c r="AQ20" s="1083"/>
      <c r="AR20" s="1083"/>
      <c r="AS20" s="1083"/>
      <c r="AT20" s="1083"/>
      <c r="AU20" s="1084"/>
      <c r="AV20" s="1084"/>
      <c r="AW20" s="1084"/>
      <c r="AX20" s="1084"/>
      <c r="AY20" s="1085"/>
      <c r="AZ20" s="232"/>
      <c r="BA20" s="232"/>
      <c r="BB20" s="232"/>
      <c r="BC20" s="232"/>
      <c r="BD20" s="232"/>
      <c r="BE20" s="233"/>
      <c r="BF20" s="233"/>
      <c r="BG20" s="233"/>
      <c r="BH20" s="233"/>
      <c r="BI20" s="233"/>
      <c r="BJ20" s="233"/>
      <c r="BK20" s="233"/>
      <c r="BL20" s="233"/>
      <c r="BM20" s="233"/>
      <c r="BN20" s="233"/>
      <c r="BO20" s="233"/>
      <c r="BP20" s="233"/>
      <c r="BQ20" s="238">
        <v>14</v>
      </c>
      <c r="BR20" s="239"/>
      <c r="BS20" s="994"/>
      <c r="BT20" s="995"/>
      <c r="BU20" s="995"/>
      <c r="BV20" s="995"/>
      <c r="BW20" s="995"/>
      <c r="BX20" s="995"/>
      <c r="BY20" s="995"/>
      <c r="BZ20" s="995"/>
      <c r="CA20" s="995"/>
      <c r="CB20" s="995"/>
      <c r="CC20" s="995"/>
      <c r="CD20" s="995"/>
      <c r="CE20" s="995"/>
      <c r="CF20" s="995"/>
      <c r="CG20" s="1016"/>
      <c r="CH20" s="991"/>
      <c r="CI20" s="992"/>
      <c r="CJ20" s="992"/>
      <c r="CK20" s="992"/>
      <c r="CL20" s="993"/>
      <c r="CM20" s="991"/>
      <c r="CN20" s="992"/>
      <c r="CO20" s="992"/>
      <c r="CP20" s="992"/>
      <c r="CQ20" s="993"/>
      <c r="CR20" s="991"/>
      <c r="CS20" s="992"/>
      <c r="CT20" s="992"/>
      <c r="CU20" s="992"/>
      <c r="CV20" s="993"/>
      <c r="CW20" s="991"/>
      <c r="CX20" s="992"/>
      <c r="CY20" s="992"/>
      <c r="CZ20" s="992"/>
      <c r="DA20" s="993"/>
      <c r="DB20" s="991"/>
      <c r="DC20" s="992"/>
      <c r="DD20" s="992"/>
      <c r="DE20" s="992"/>
      <c r="DF20" s="993"/>
      <c r="DG20" s="991"/>
      <c r="DH20" s="992"/>
      <c r="DI20" s="992"/>
      <c r="DJ20" s="992"/>
      <c r="DK20" s="993"/>
      <c r="DL20" s="991"/>
      <c r="DM20" s="992"/>
      <c r="DN20" s="992"/>
      <c r="DO20" s="992"/>
      <c r="DP20" s="993"/>
      <c r="DQ20" s="991"/>
      <c r="DR20" s="992"/>
      <c r="DS20" s="992"/>
      <c r="DT20" s="992"/>
      <c r="DU20" s="993"/>
      <c r="DV20" s="994"/>
      <c r="DW20" s="995"/>
      <c r="DX20" s="995"/>
      <c r="DY20" s="995"/>
      <c r="DZ20" s="996"/>
      <c r="EA20" s="234"/>
    </row>
    <row r="21" spans="1:131" s="235" customFormat="1" ht="26.25" customHeight="1" thickBot="1" x14ac:dyDescent="0.2">
      <c r="A21" s="238">
        <v>15</v>
      </c>
      <c r="B21" s="1032"/>
      <c r="C21" s="1033"/>
      <c r="D21" s="1033"/>
      <c r="E21" s="1033"/>
      <c r="F21" s="1033"/>
      <c r="G21" s="1033"/>
      <c r="H21" s="1033"/>
      <c r="I21" s="1033"/>
      <c r="J21" s="1033"/>
      <c r="K21" s="1033"/>
      <c r="L21" s="1033"/>
      <c r="M21" s="1033"/>
      <c r="N21" s="1033"/>
      <c r="O21" s="1033"/>
      <c r="P21" s="1034"/>
      <c r="Q21" s="1040"/>
      <c r="R21" s="1041"/>
      <c r="S21" s="1041"/>
      <c r="T21" s="1041"/>
      <c r="U21" s="1041"/>
      <c r="V21" s="1041"/>
      <c r="W21" s="1041"/>
      <c r="X21" s="1041"/>
      <c r="Y21" s="1041"/>
      <c r="Z21" s="1041"/>
      <c r="AA21" s="1041"/>
      <c r="AB21" s="1041"/>
      <c r="AC21" s="1041"/>
      <c r="AD21" s="1041"/>
      <c r="AE21" s="1042"/>
      <c r="AF21" s="1037"/>
      <c r="AG21" s="1038"/>
      <c r="AH21" s="1038"/>
      <c r="AI21" s="1038"/>
      <c r="AJ21" s="1039"/>
      <c r="AK21" s="1082"/>
      <c r="AL21" s="1083"/>
      <c r="AM21" s="1083"/>
      <c r="AN21" s="1083"/>
      <c r="AO21" s="1083"/>
      <c r="AP21" s="1083"/>
      <c r="AQ21" s="1083"/>
      <c r="AR21" s="1083"/>
      <c r="AS21" s="1083"/>
      <c r="AT21" s="1083"/>
      <c r="AU21" s="1084"/>
      <c r="AV21" s="1084"/>
      <c r="AW21" s="1084"/>
      <c r="AX21" s="1084"/>
      <c r="AY21" s="1085"/>
      <c r="AZ21" s="232"/>
      <c r="BA21" s="232"/>
      <c r="BB21" s="232"/>
      <c r="BC21" s="232"/>
      <c r="BD21" s="232"/>
      <c r="BE21" s="233"/>
      <c r="BF21" s="233"/>
      <c r="BG21" s="233"/>
      <c r="BH21" s="233"/>
      <c r="BI21" s="233"/>
      <c r="BJ21" s="233"/>
      <c r="BK21" s="233"/>
      <c r="BL21" s="233"/>
      <c r="BM21" s="233"/>
      <c r="BN21" s="233"/>
      <c r="BO21" s="233"/>
      <c r="BP21" s="233"/>
      <c r="BQ21" s="238">
        <v>15</v>
      </c>
      <c r="BR21" s="239"/>
      <c r="BS21" s="994"/>
      <c r="BT21" s="995"/>
      <c r="BU21" s="995"/>
      <c r="BV21" s="995"/>
      <c r="BW21" s="995"/>
      <c r="BX21" s="995"/>
      <c r="BY21" s="995"/>
      <c r="BZ21" s="995"/>
      <c r="CA21" s="995"/>
      <c r="CB21" s="995"/>
      <c r="CC21" s="995"/>
      <c r="CD21" s="995"/>
      <c r="CE21" s="995"/>
      <c r="CF21" s="995"/>
      <c r="CG21" s="1016"/>
      <c r="CH21" s="991"/>
      <c r="CI21" s="992"/>
      <c r="CJ21" s="992"/>
      <c r="CK21" s="992"/>
      <c r="CL21" s="993"/>
      <c r="CM21" s="991"/>
      <c r="CN21" s="992"/>
      <c r="CO21" s="992"/>
      <c r="CP21" s="992"/>
      <c r="CQ21" s="993"/>
      <c r="CR21" s="991"/>
      <c r="CS21" s="992"/>
      <c r="CT21" s="992"/>
      <c r="CU21" s="992"/>
      <c r="CV21" s="993"/>
      <c r="CW21" s="991"/>
      <c r="CX21" s="992"/>
      <c r="CY21" s="992"/>
      <c r="CZ21" s="992"/>
      <c r="DA21" s="993"/>
      <c r="DB21" s="991"/>
      <c r="DC21" s="992"/>
      <c r="DD21" s="992"/>
      <c r="DE21" s="992"/>
      <c r="DF21" s="993"/>
      <c r="DG21" s="991"/>
      <c r="DH21" s="992"/>
      <c r="DI21" s="992"/>
      <c r="DJ21" s="992"/>
      <c r="DK21" s="993"/>
      <c r="DL21" s="991"/>
      <c r="DM21" s="992"/>
      <c r="DN21" s="992"/>
      <c r="DO21" s="992"/>
      <c r="DP21" s="993"/>
      <c r="DQ21" s="991"/>
      <c r="DR21" s="992"/>
      <c r="DS21" s="992"/>
      <c r="DT21" s="992"/>
      <c r="DU21" s="993"/>
      <c r="DV21" s="994"/>
      <c r="DW21" s="995"/>
      <c r="DX21" s="995"/>
      <c r="DY21" s="995"/>
      <c r="DZ21" s="996"/>
      <c r="EA21" s="234"/>
    </row>
    <row r="22" spans="1:131" s="235" customFormat="1" ht="26.25" customHeight="1" x14ac:dyDescent="0.15">
      <c r="A22" s="238">
        <v>16</v>
      </c>
      <c r="B22" s="1032"/>
      <c r="C22" s="1033"/>
      <c r="D22" s="1033"/>
      <c r="E22" s="1033"/>
      <c r="F22" s="1033"/>
      <c r="G22" s="1033"/>
      <c r="H22" s="1033"/>
      <c r="I22" s="1033"/>
      <c r="J22" s="1033"/>
      <c r="K22" s="1033"/>
      <c r="L22" s="1033"/>
      <c r="M22" s="1033"/>
      <c r="N22" s="1033"/>
      <c r="O22" s="1033"/>
      <c r="P22" s="1034"/>
      <c r="Q22" s="1075"/>
      <c r="R22" s="1076"/>
      <c r="S22" s="1076"/>
      <c r="T22" s="1076"/>
      <c r="U22" s="1076"/>
      <c r="V22" s="1076"/>
      <c r="W22" s="1076"/>
      <c r="X22" s="1076"/>
      <c r="Y22" s="1076"/>
      <c r="Z22" s="1076"/>
      <c r="AA22" s="1076"/>
      <c r="AB22" s="1076"/>
      <c r="AC22" s="1076"/>
      <c r="AD22" s="1076"/>
      <c r="AE22" s="1077"/>
      <c r="AF22" s="1037"/>
      <c r="AG22" s="1038"/>
      <c r="AH22" s="1038"/>
      <c r="AI22" s="1038"/>
      <c r="AJ22" s="1039"/>
      <c r="AK22" s="1078"/>
      <c r="AL22" s="1079"/>
      <c r="AM22" s="1079"/>
      <c r="AN22" s="1079"/>
      <c r="AO22" s="1079"/>
      <c r="AP22" s="1079"/>
      <c r="AQ22" s="1079"/>
      <c r="AR22" s="1079"/>
      <c r="AS22" s="1079"/>
      <c r="AT22" s="1079"/>
      <c r="AU22" s="1080"/>
      <c r="AV22" s="1080"/>
      <c r="AW22" s="1080"/>
      <c r="AX22" s="1080"/>
      <c r="AY22" s="1081"/>
      <c r="AZ22" s="1030" t="s">
        <v>389</v>
      </c>
      <c r="BA22" s="1030"/>
      <c r="BB22" s="1030"/>
      <c r="BC22" s="1030"/>
      <c r="BD22" s="1031"/>
      <c r="BE22" s="233"/>
      <c r="BF22" s="233"/>
      <c r="BG22" s="233"/>
      <c r="BH22" s="233"/>
      <c r="BI22" s="233"/>
      <c r="BJ22" s="233"/>
      <c r="BK22" s="233"/>
      <c r="BL22" s="233"/>
      <c r="BM22" s="233"/>
      <c r="BN22" s="233"/>
      <c r="BO22" s="233"/>
      <c r="BP22" s="233"/>
      <c r="BQ22" s="238">
        <v>16</v>
      </c>
      <c r="BR22" s="239"/>
      <c r="BS22" s="994"/>
      <c r="BT22" s="995"/>
      <c r="BU22" s="995"/>
      <c r="BV22" s="995"/>
      <c r="BW22" s="995"/>
      <c r="BX22" s="995"/>
      <c r="BY22" s="995"/>
      <c r="BZ22" s="995"/>
      <c r="CA22" s="995"/>
      <c r="CB22" s="995"/>
      <c r="CC22" s="995"/>
      <c r="CD22" s="995"/>
      <c r="CE22" s="995"/>
      <c r="CF22" s="995"/>
      <c r="CG22" s="1016"/>
      <c r="CH22" s="991"/>
      <c r="CI22" s="992"/>
      <c r="CJ22" s="992"/>
      <c r="CK22" s="992"/>
      <c r="CL22" s="993"/>
      <c r="CM22" s="991"/>
      <c r="CN22" s="992"/>
      <c r="CO22" s="992"/>
      <c r="CP22" s="992"/>
      <c r="CQ22" s="993"/>
      <c r="CR22" s="991"/>
      <c r="CS22" s="992"/>
      <c r="CT22" s="992"/>
      <c r="CU22" s="992"/>
      <c r="CV22" s="993"/>
      <c r="CW22" s="991"/>
      <c r="CX22" s="992"/>
      <c r="CY22" s="992"/>
      <c r="CZ22" s="992"/>
      <c r="DA22" s="993"/>
      <c r="DB22" s="991"/>
      <c r="DC22" s="992"/>
      <c r="DD22" s="992"/>
      <c r="DE22" s="992"/>
      <c r="DF22" s="993"/>
      <c r="DG22" s="991"/>
      <c r="DH22" s="992"/>
      <c r="DI22" s="992"/>
      <c r="DJ22" s="992"/>
      <c r="DK22" s="993"/>
      <c r="DL22" s="991"/>
      <c r="DM22" s="992"/>
      <c r="DN22" s="992"/>
      <c r="DO22" s="992"/>
      <c r="DP22" s="993"/>
      <c r="DQ22" s="991"/>
      <c r="DR22" s="992"/>
      <c r="DS22" s="992"/>
      <c r="DT22" s="992"/>
      <c r="DU22" s="993"/>
      <c r="DV22" s="994"/>
      <c r="DW22" s="995"/>
      <c r="DX22" s="995"/>
      <c r="DY22" s="995"/>
      <c r="DZ22" s="996"/>
      <c r="EA22" s="234"/>
    </row>
    <row r="23" spans="1:131" s="235" customFormat="1" ht="26.25" customHeight="1" thickBot="1" x14ac:dyDescent="0.2">
      <c r="A23" s="240" t="s">
        <v>390</v>
      </c>
      <c r="B23" s="937" t="s">
        <v>391</v>
      </c>
      <c r="C23" s="938"/>
      <c r="D23" s="938"/>
      <c r="E23" s="938"/>
      <c r="F23" s="938"/>
      <c r="G23" s="938"/>
      <c r="H23" s="938"/>
      <c r="I23" s="938"/>
      <c r="J23" s="938"/>
      <c r="K23" s="938"/>
      <c r="L23" s="938"/>
      <c r="M23" s="938"/>
      <c r="N23" s="938"/>
      <c r="O23" s="938"/>
      <c r="P23" s="948"/>
      <c r="Q23" s="1069">
        <v>42464</v>
      </c>
      <c r="R23" s="1063"/>
      <c r="S23" s="1063"/>
      <c r="T23" s="1063"/>
      <c r="U23" s="1063"/>
      <c r="V23" s="1063">
        <v>41007</v>
      </c>
      <c r="W23" s="1063"/>
      <c r="X23" s="1063"/>
      <c r="Y23" s="1063"/>
      <c r="Z23" s="1063"/>
      <c r="AA23" s="1063">
        <v>1456</v>
      </c>
      <c r="AB23" s="1063"/>
      <c r="AC23" s="1063"/>
      <c r="AD23" s="1063"/>
      <c r="AE23" s="1070"/>
      <c r="AF23" s="1071">
        <v>1435</v>
      </c>
      <c r="AG23" s="1063"/>
      <c r="AH23" s="1063"/>
      <c r="AI23" s="1063"/>
      <c r="AJ23" s="1072"/>
      <c r="AK23" s="1073"/>
      <c r="AL23" s="1074"/>
      <c r="AM23" s="1074"/>
      <c r="AN23" s="1074"/>
      <c r="AO23" s="1074"/>
      <c r="AP23" s="1063">
        <v>18693</v>
      </c>
      <c r="AQ23" s="1063"/>
      <c r="AR23" s="1063"/>
      <c r="AS23" s="1063"/>
      <c r="AT23" s="1063"/>
      <c r="AU23" s="1064"/>
      <c r="AV23" s="1064"/>
      <c r="AW23" s="1064"/>
      <c r="AX23" s="1064"/>
      <c r="AY23" s="1065"/>
      <c r="AZ23" s="1066" t="s">
        <v>243</v>
      </c>
      <c r="BA23" s="1067"/>
      <c r="BB23" s="1067"/>
      <c r="BC23" s="1067"/>
      <c r="BD23" s="1068"/>
      <c r="BE23" s="233"/>
      <c r="BF23" s="233"/>
      <c r="BG23" s="233"/>
      <c r="BH23" s="233"/>
      <c r="BI23" s="233"/>
      <c r="BJ23" s="233"/>
      <c r="BK23" s="233"/>
      <c r="BL23" s="233"/>
      <c r="BM23" s="233"/>
      <c r="BN23" s="233"/>
      <c r="BO23" s="233"/>
      <c r="BP23" s="233"/>
      <c r="BQ23" s="238">
        <v>17</v>
      </c>
      <c r="BR23" s="239"/>
      <c r="BS23" s="994"/>
      <c r="BT23" s="995"/>
      <c r="BU23" s="995"/>
      <c r="BV23" s="995"/>
      <c r="BW23" s="995"/>
      <c r="BX23" s="995"/>
      <c r="BY23" s="995"/>
      <c r="BZ23" s="995"/>
      <c r="CA23" s="995"/>
      <c r="CB23" s="995"/>
      <c r="CC23" s="995"/>
      <c r="CD23" s="995"/>
      <c r="CE23" s="995"/>
      <c r="CF23" s="995"/>
      <c r="CG23" s="1016"/>
      <c r="CH23" s="991"/>
      <c r="CI23" s="992"/>
      <c r="CJ23" s="992"/>
      <c r="CK23" s="992"/>
      <c r="CL23" s="993"/>
      <c r="CM23" s="991"/>
      <c r="CN23" s="992"/>
      <c r="CO23" s="992"/>
      <c r="CP23" s="992"/>
      <c r="CQ23" s="993"/>
      <c r="CR23" s="991"/>
      <c r="CS23" s="992"/>
      <c r="CT23" s="992"/>
      <c r="CU23" s="992"/>
      <c r="CV23" s="993"/>
      <c r="CW23" s="991"/>
      <c r="CX23" s="992"/>
      <c r="CY23" s="992"/>
      <c r="CZ23" s="992"/>
      <c r="DA23" s="993"/>
      <c r="DB23" s="991"/>
      <c r="DC23" s="992"/>
      <c r="DD23" s="992"/>
      <c r="DE23" s="992"/>
      <c r="DF23" s="993"/>
      <c r="DG23" s="991"/>
      <c r="DH23" s="992"/>
      <c r="DI23" s="992"/>
      <c r="DJ23" s="992"/>
      <c r="DK23" s="993"/>
      <c r="DL23" s="991"/>
      <c r="DM23" s="992"/>
      <c r="DN23" s="992"/>
      <c r="DO23" s="992"/>
      <c r="DP23" s="993"/>
      <c r="DQ23" s="991"/>
      <c r="DR23" s="992"/>
      <c r="DS23" s="992"/>
      <c r="DT23" s="992"/>
      <c r="DU23" s="993"/>
      <c r="DV23" s="994"/>
      <c r="DW23" s="995"/>
      <c r="DX23" s="995"/>
      <c r="DY23" s="995"/>
      <c r="DZ23" s="996"/>
      <c r="EA23" s="234"/>
    </row>
    <row r="24" spans="1:131" s="235" customFormat="1" ht="26.25" customHeight="1" x14ac:dyDescent="0.15">
      <c r="A24" s="1062" t="s">
        <v>392</v>
      </c>
      <c r="B24" s="1062"/>
      <c r="C24" s="1062"/>
      <c r="D24" s="1062"/>
      <c r="E24" s="1062"/>
      <c r="F24" s="1062"/>
      <c r="G24" s="1062"/>
      <c r="H24" s="1062"/>
      <c r="I24" s="1062"/>
      <c r="J24" s="1062"/>
      <c r="K24" s="1062"/>
      <c r="L24" s="1062"/>
      <c r="M24" s="1062"/>
      <c r="N24" s="1062"/>
      <c r="O24" s="1062"/>
      <c r="P24" s="1062"/>
      <c r="Q24" s="1062"/>
      <c r="R24" s="1062"/>
      <c r="S24" s="1062"/>
      <c r="T24" s="1062"/>
      <c r="U24" s="1062"/>
      <c r="V24" s="1062"/>
      <c r="W24" s="1062"/>
      <c r="X24" s="1062"/>
      <c r="Y24" s="1062"/>
      <c r="Z24" s="1062"/>
      <c r="AA24" s="1062"/>
      <c r="AB24" s="1062"/>
      <c r="AC24" s="1062"/>
      <c r="AD24" s="1062"/>
      <c r="AE24" s="1062"/>
      <c r="AF24" s="1062"/>
      <c r="AG24" s="1062"/>
      <c r="AH24" s="1062"/>
      <c r="AI24" s="1062"/>
      <c r="AJ24" s="1062"/>
      <c r="AK24" s="1062"/>
      <c r="AL24" s="1062"/>
      <c r="AM24" s="1062"/>
      <c r="AN24" s="1062"/>
      <c r="AO24" s="1062"/>
      <c r="AP24" s="1062"/>
      <c r="AQ24" s="1062"/>
      <c r="AR24" s="1062"/>
      <c r="AS24" s="1062"/>
      <c r="AT24" s="1062"/>
      <c r="AU24" s="1062"/>
      <c r="AV24" s="1062"/>
      <c r="AW24" s="1062"/>
      <c r="AX24" s="1062"/>
      <c r="AY24" s="1062"/>
      <c r="AZ24" s="232"/>
      <c r="BA24" s="232"/>
      <c r="BB24" s="232"/>
      <c r="BC24" s="232"/>
      <c r="BD24" s="232"/>
      <c r="BE24" s="233"/>
      <c r="BF24" s="233"/>
      <c r="BG24" s="233"/>
      <c r="BH24" s="233"/>
      <c r="BI24" s="233"/>
      <c r="BJ24" s="233"/>
      <c r="BK24" s="233"/>
      <c r="BL24" s="233"/>
      <c r="BM24" s="233"/>
      <c r="BN24" s="233"/>
      <c r="BO24" s="233"/>
      <c r="BP24" s="233"/>
      <c r="BQ24" s="238">
        <v>18</v>
      </c>
      <c r="BR24" s="239"/>
      <c r="BS24" s="994"/>
      <c r="BT24" s="995"/>
      <c r="BU24" s="995"/>
      <c r="BV24" s="995"/>
      <c r="BW24" s="995"/>
      <c r="BX24" s="995"/>
      <c r="BY24" s="995"/>
      <c r="BZ24" s="995"/>
      <c r="CA24" s="995"/>
      <c r="CB24" s="995"/>
      <c r="CC24" s="995"/>
      <c r="CD24" s="995"/>
      <c r="CE24" s="995"/>
      <c r="CF24" s="995"/>
      <c r="CG24" s="1016"/>
      <c r="CH24" s="991"/>
      <c r="CI24" s="992"/>
      <c r="CJ24" s="992"/>
      <c r="CK24" s="992"/>
      <c r="CL24" s="993"/>
      <c r="CM24" s="991"/>
      <c r="CN24" s="992"/>
      <c r="CO24" s="992"/>
      <c r="CP24" s="992"/>
      <c r="CQ24" s="993"/>
      <c r="CR24" s="991"/>
      <c r="CS24" s="992"/>
      <c r="CT24" s="992"/>
      <c r="CU24" s="992"/>
      <c r="CV24" s="993"/>
      <c r="CW24" s="991"/>
      <c r="CX24" s="992"/>
      <c r="CY24" s="992"/>
      <c r="CZ24" s="992"/>
      <c r="DA24" s="993"/>
      <c r="DB24" s="991"/>
      <c r="DC24" s="992"/>
      <c r="DD24" s="992"/>
      <c r="DE24" s="992"/>
      <c r="DF24" s="993"/>
      <c r="DG24" s="991"/>
      <c r="DH24" s="992"/>
      <c r="DI24" s="992"/>
      <c r="DJ24" s="992"/>
      <c r="DK24" s="993"/>
      <c r="DL24" s="991"/>
      <c r="DM24" s="992"/>
      <c r="DN24" s="992"/>
      <c r="DO24" s="992"/>
      <c r="DP24" s="993"/>
      <c r="DQ24" s="991"/>
      <c r="DR24" s="992"/>
      <c r="DS24" s="992"/>
      <c r="DT24" s="992"/>
      <c r="DU24" s="993"/>
      <c r="DV24" s="994"/>
      <c r="DW24" s="995"/>
      <c r="DX24" s="995"/>
      <c r="DY24" s="995"/>
      <c r="DZ24" s="996"/>
      <c r="EA24" s="234"/>
    </row>
    <row r="25" spans="1:131" ht="26.25" customHeight="1" thickBot="1" x14ac:dyDescent="0.2">
      <c r="A25" s="1061" t="s">
        <v>393</v>
      </c>
      <c r="B25" s="1061"/>
      <c r="C25" s="1061"/>
      <c r="D25" s="1061"/>
      <c r="E25" s="1061"/>
      <c r="F25" s="1061"/>
      <c r="G25" s="1061"/>
      <c r="H25" s="1061"/>
      <c r="I25" s="1061"/>
      <c r="J25" s="1061"/>
      <c r="K25" s="1061"/>
      <c r="L25" s="1061"/>
      <c r="M25" s="1061"/>
      <c r="N25" s="1061"/>
      <c r="O25" s="1061"/>
      <c r="P25" s="1061"/>
      <c r="Q25" s="1061"/>
      <c r="R25" s="1061"/>
      <c r="S25" s="1061"/>
      <c r="T25" s="1061"/>
      <c r="U25" s="1061"/>
      <c r="V25" s="1061"/>
      <c r="W25" s="1061"/>
      <c r="X25" s="1061"/>
      <c r="Y25" s="1061"/>
      <c r="Z25" s="1061"/>
      <c r="AA25" s="1061"/>
      <c r="AB25" s="1061"/>
      <c r="AC25" s="1061"/>
      <c r="AD25" s="1061"/>
      <c r="AE25" s="1061"/>
      <c r="AF25" s="1061"/>
      <c r="AG25" s="1061"/>
      <c r="AH25" s="1061"/>
      <c r="AI25" s="1061"/>
      <c r="AJ25" s="1061"/>
      <c r="AK25" s="1061"/>
      <c r="AL25" s="1061"/>
      <c r="AM25" s="1061"/>
      <c r="AN25" s="1061"/>
      <c r="AO25" s="1061"/>
      <c r="AP25" s="1061"/>
      <c r="AQ25" s="1061"/>
      <c r="AR25" s="1061"/>
      <c r="AS25" s="1061"/>
      <c r="AT25" s="1061"/>
      <c r="AU25" s="1061"/>
      <c r="AV25" s="1061"/>
      <c r="AW25" s="1061"/>
      <c r="AX25" s="1061"/>
      <c r="AY25" s="1061"/>
      <c r="AZ25" s="1061"/>
      <c r="BA25" s="1061"/>
      <c r="BB25" s="1061"/>
      <c r="BC25" s="1061"/>
      <c r="BD25" s="1061"/>
      <c r="BE25" s="1061"/>
      <c r="BF25" s="1061"/>
      <c r="BG25" s="1061"/>
      <c r="BH25" s="1061"/>
      <c r="BI25" s="1061"/>
      <c r="BJ25" s="232"/>
      <c r="BK25" s="232"/>
      <c r="BL25" s="232"/>
      <c r="BM25" s="232"/>
      <c r="BN25" s="232"/>
      <c r="BO25" s="241"/>
      <c r="BP25" s="241"/>
      <c r="BQ25" s="238">
        <v>19</v>
      </c>
      <c r="BR25" s="239"/>
      <c r="BS25" s="994"/>
      <c r="BT25" s="995"/>
      <c r="BU25" s="995"/>
      <c r="BV25" s="995"/>
      <c r="BW25" s="995"/>
      <c r="BX25" s="995"/>
      <c r="BY25" s="995"/>
      <c r="BZ25" s="995"/>
      <c r="CA25" s="995"/>
      <c r="CB25" s="995"/>
      <c r="CC25" s="995"/>
      <c r="CD25" s="995"/>
      <c r="CE25" s="995"/>
      <c r="CF25" s="995"/>
      <c r="CG25" s="1016"/>
      <c r="CH25" s="991"/>
      <c r="CI25" s="992"/>
      <c r="CJ25" s="992"/>
      <c r="CK25" s="992"/>
      <c r="CL25" s="993"/>
      <c r="CM25" s="991"/>
      <c r="CN25" s="992"/>
      <c r="CO25" s="992"/>
      <c r="CP25" s="992"/>
      <c r="CQ25" s="993"/>
      <c r="CR25" s="991"/>
      <c r="CS25" s="992"/>
      <c r="CT25" s="992"/>
      <c r="CU25" s="992"/>
      <c r="CV25" s="993"/>
      <c r="CW25" s="991"/>
      <c r="CX25" s="992"/>
      <c r="CY25" s="992"/>
      <c r="CZ25" s="992"/>
      <c r="DA25" s="993"/>
      <c r="DB25" s="991"/>
      <c r="DC25" s="992"/>
      <c r="DD25" s="992"/>
      <c r="DE25" s="992"/>
      <c r="DF25" s="993"/>
      <c r="DG25" s="991"/>
      <c r="DH25" s="992"/>
      <c r="DI25" s="992"/>
      <c r="DJ25" s="992"/>
      <c r="DK25" s="993"/>
      <c r="DL25" s="991"/>
      <c r="DM25" s="992"/>
      <c r="DN25" s="992"/>
      <c r="DO25" s="992"/>
      <c r="DP25" s="993"/>
      <c r="DQ25" s="991"/>
      <c r="DR25" s="992"/>
      <c r="DS25" s="992"/>
      <c r="DT25" s="992"/>
      <c r="DU25" s="993"/>
      <c r="DV25" s="994"/>
      <c r="DW25" s="995"/>
      <c r="DX25" s="995"/>
      <c r="DY25" s="995"/>
      <c r="DZ25" s="996"/>
      <c r="EA25" s="230"/>
    </row>
    <row r="26" spans="1:131" ht="26.25" customHeight="1" x14ac:dyDescent="0.15">
      <c r="A26" s="997" t="s">
        <v>371</v>
      </c>
      <c r="B26" s="998"/>
      <c r="C26" s="998"/>
      <c r="D26" s="998"/>
      <c r="E26" s="998"/>
      <c r="F26" s="998"/>
      <c r="G26" s="998"/>
      <c r="H26" s="998"/>
      <c r="I26" s="998"/>
      <c r="J26" s="998"/>
      <c r="K26" s="998"/>
      <c r="L26" s="998"/>
      <c r="M26" s="998"/>
      <c r="N26" s="998"/>
      <c r="O26" s="998"/>
      <c r="P26" s="999"/>
      <c r="Q26" s="1003" t="s">
        <v>394</v>
      </c>
      <c r="R26" s="1004"/>
      <c r="S26" s="1004"/>
      <c r="T26" s="1004"/>
      <c r="U26" s="1005"/>
      <c r="V26" s="1003" t="s">
        <v>395</v>
      </c>
      <c r="W26" s="1004"/>
      <c r="X26" s="1004"/>
      <c r="Y26" s="1004"/>
      <c r="Z26" s="1005"/>
      <c r="AA26" s="1003" t="s">
        <v>396</v>
      </c>
      <c r="AB26" s="1004"/>
      <c r="AC26" s="1004"/>
      <c r="AD26" s="1004"/>
      <c r="AE26" s="1004"/>
      <c r="AF26" s="1057" t="s">
        <v>397</v>
      </c>
      <c r="AG26" s="1010"/>
      <c r="AH26" s="1010"/>
      <c r="AI26" s="1010"/>
      <c r="AJ26" s="1058"/>
      <c r="AK26" s="1004" t="s">
        <v>398</v>
      </c>
      <c r="AL26" s="1004"/>
      <c r="AM26" s="1004"/>
      <c r="AN26" s="1004"/>
      <c r="AO26" s="1005"/>
      <c r="AP26" s="1003" t="s">
        <v>399</v>
      </c>
      <c r="AQ26" s="1004"/>
      <c r="AR26" s="1004"/>
      <c r="AS26" s="1004"/>
      <c r="AT26" s="1005"/>
      <c r="AU26" s="1003" t="s">
        <v>400</v>
      </c>
      <c r="AV26" s="1004"/>
      <c r="AW26" s="1004"/>
      <c r="AX26" s="1004"/>
      <c r="AY26" s="1005"/>
      <c r="AZ26" s="1003" t="s">
        <v>401</v>
      </c>
      <c r="BA26" s="1004"/>
      <c r="BB26" s="1004"/>
      <c r="BC26" s="1004"/>
      <c r="BD26" s="1005"/>
      <c r="BE26" s="1003" t="s">
        <v>378</v>
      </c>
      <c r="BF26" s="1004"/>
      <c r="BG26" s="1004"/>
      <c r="BH26" s="1004"/>
      <c r="BI26" s="1017"/>
      <c r="BJ26" s="232"/>
      <c r="BK26" s="232"/>
      <c r="BL26" s="232"/>
      <c r="BM26" s="232"/>
      <c r="BN26" s="232"/>
      <c r="BO26" s="241"/>
      <c r="BP26" s="241"/>
      <c r="BQ26" s="238">
        <v>20</v>
      </c>
      <c r="BR26" s="239"/>
      <c r="BS26" s="994"/>
      <c r="BT26" s="995"/>
      <c r="BU26" s="995"/>
      <c r="BV26" s="995"/>
      <c r="BW26" s="995"/>
      <c r="BX26" s="995"/>
      <c r="BY26" s="995"/>
      <c r="BZ26" s="995"/>
      <c r="CA26" s="995"/>
      <c r="CB26" s="995"/>
      <c r="CC26" s="995"/>
      <c r="CD26" s="995"/>
      <c r="CE26" s="995"/>
      <c r="CF26" s="995"/>
      <c r="CG26" s="1016"/>
      <c r="CH26" s="991"/>
      <c r="CI26" s="992"/>
      <c r="CJ26" s="992"/>
      <c r="CK26" s="992"/>
      <c r="CL26" s="993"/>
      <c r="CM26" s="991"/>
      <c r="CN26" s="992"/>
      <c r="CO26" s="992"/>
      <c r="CP26" s="992"/>
      <c r="CQ26" s="993"/>
      <c r="CR26" s="991"/>
      <c r="CS26" s="992"/>
      <c r="CT26" s="992"/>
      <c r="CU26" s="992"/>
      <c r="CV26" s="993"/>
      <c r="CW26" s="991"/>
      <c r="CX26" s="992"/>
      <c r="CY26" s="992"/>
      <c r="CZ26" s="992"/>
      <c r="DA26" s="993"/>
      <c r="DB26" s="991"/>
      <c r="DC26" s="992"/>
      <c r="DD26" s="992"/>
      <c r="DE26" s="992"/>
      <c r="DF26" s="993"/>
      <c r="DG26" s="991"/>
      <c r="DH26" s="992"/>
      <c r="DI26" s="992"/>
      <c r="DJ26" s="992"/>
      <c r="DK26" s="993"/>
      <c r="DL26" s="991"/>
      <c r="DM26" s="992"/>
      <c r="DN26" s="992"/>
      <c r="DO26" s="992"/>
      <c r="DP26" s="993"/>
      <c r="DQ26" s="991"/>
      <c r="DR26" s="992"/>
      <c r="DS26" s="992"/>
      <c r="DT26" s="992"/>
      <c r="DU26" s="993"/>
      <c r="DV26" s="994"/>
      <c r="DW26" s="995"/>
      <c r="DX26" s="995"/>
      <c r="DY26" s="995"/>
      <c r="DZ26" s="996"/>
      <c r="EA26" s="230"/>
    </row>
    <row r="27" spans="1:131" ht="26.25" customHeight="1" thickBot="1" x14ac:dyDescent="0.2">
      <c r="A27" s="1000"/>
      <c r="B27" s="1001"/>
      <c r="C27" s="1001"/>
      <c r="D27" s="1001"/>
      <c r="E27" s="1001"/>
      <c r="F27" s="1001"/>
      <c r="G27" s="1001"/>
      <c r="H27" s="1001"/>
      <c r="I27" s="1001"/>
      <c r="J27" s="1001"/>
      <c r="K27" s="1001"/>
      <c r="L27" s="1001"/>
      <c r="M27" s="1001"/>
      <c r="N27" s="1001"/>
      <c r="O27" s="1001"/>
      <c r="P27" s="1002"/>
      <c r="Q27" s="1006"/>
      <c r="R27" s="1007"/>
      <c r="S27" s="1007"/>
      <c r="T27" s="1007"/>
      <c r="U27" s="1008"/>
      <c r="V27" s="1006"/>
      <c r="W27" s="1007"/>
      <c r="X27" s="1007"/>
      <c r="Y27" s="1007"/>
      <c r="Z27" s="1008"/>
      <c r="AA27" s="1006"/>
      <c r="AB27" s="1007"/>
      <c r="AC27" s="1007"/>
      <c r="AD27" s="1007"/>
      <c r="AE27" s="1007"/>
      <c r="AF27" s="1059"/>
      <c r="AG27" s="1013"/>
      <c r="AH27" s="1013"/>
      <c r="AI27" s="1013"/>
      <c r="AJ27" s="1060"/>
      <c r="AK27" s="1007"/>
      <c r="AL27" s="1007"/>
      <c r="AM27" s="1007"/>
      <c r="AN27" s="1007"/>
      <c r="AO27" s="1008"/>
      <c r="AP27" s="1006"/>
      <c r="AQ27" s="1007"/>
      <c r="AR27" s="1007"/>
      <c r="AS27" s="1007"/>
      <c r="AT27" s="1008"/>
      <c r="AU27" s="1006"/>
      <c r="AV27" s="1007"/>
      <c r="AW27" s="1007"/>
      <c r="AX27" s="1007"/>
      <c r="AY27" s="1008"/>
      <c r="AZ27" s="1006"/>
      <c r="BA27" s="1007"/>
      <c r="BB27" s="1007"/>
      <c r="BC27" s="1007"/>
      <c r="BD27" s="1008"/>
      <c r="BE27" s="1006"/>
      <c r="BF27" s="1007"/>
      <c r="BG27" s="1007"/>
      <c r="BH27" s="1007"/>
      <c r="BI27" s="1018"/>
      <c r="BJ27" s="232"/>
      <c r="BK27" s="232"/>
      <c r="BL27" s="232"/>
      <c r="BM27" s="232"/>
      <c r="BN27" s="232"/>
      <c r="BO27" s="241"/>
      <c r="BP27" s="241"/>
      <c r="BQ27" s="238">
        <v>21</v>
      </c>
      <c r="BR27" s="239"/>
      <c r="BS27" s="994"/>
      <c r="BT27" s="995"/>
      <c r="BU27" s="995"/>
      <c r="BV27" s="995"/>
      <c r="BW27" s="995"/>
      <c r="BX27" s="995"/>
      <c r="BY27" s="995"/>
      <c r="BZ27" s="995"/>
      <c r="CA27" s="995"/>
      <c r="CB27" s="995"/>
      <c r="CC27" s="995"/>
      <c r="CD27" s="995"/>
      <c r="CE27" s="995"/>
      <c r="CF27" s="995"/>
      <c r="CG27" s="1016"/>
      <c r="CH27" s="991"/>
      <c r="CI27" s="992"/>
      <c r="CJ27" s="992"/>
      <c r="CK27" s="992"/>
      <c r="CL27" s="993"/>
      <c r="CM27" s="991"/>
      <c r="CN27" s="992"/>
      <c r="CO27" s="992"/>
      <c r="CP27" s="992"/>
      <c r="CQ27" s="993"/>
      <c r="CR27" s="991"/>
      <c r="CS27" s="992"/>
      <c r="CT27" s="992"/>
      <c r="CU27" s="992"/>
      <c r="CV27" s="993"/>
      <c r="CW27" s="991"/>
      <c r="CX27" s="992"/>
      <c r="CY27" s="992"/>
      <c r="CZ27" s="992"/>
      <c r="DA27" s="993"/>
      <c r="DB27" s="991"/>
      <c r="DC27" s="992"/>
      <c r="DD27" s="992"/>
      <c r="DE27" s="992"/>
      <c r="DF27" s="993"/>
      <c r="DG27" s="991"/>
      <c r="DH27" s="992"/>
      <c r="DI27" s="992"/>
      <c r="DJ27" s="992"/>
      <c r="DK27" s="993"/>
      <c r="DL27" s="991"/>
      <c r="DM27" s="992"/>
      <c r="DN27" s="992"/>
      <c r="DO27" s="992"/>
      <c r="DP27" s="993"/>
      <c r="DQ27" s="991"/>
      <c r="DR27" s="992"/>
      <c r="DS27" s="992"/>
      <c r="DT27" s="992"/>
      <c r="DU27" s="993"/>
      <c r="DV27" s="994"/>
      <c r="DW27" s="995"/>
      <c r="DX27" s="995"/>
      <c r="DY27" s="995"/>
      <c r="DZ27" s="996"/>
      <c r="EA27" s="230"/>
    </row>
    <row r="28" spans="1:131" ht="26.25" customHeight="1" thickTop="1" x14ac:dyDescent="0.15">
      <c r="A28" s="242">
        <v>1</v>
      </c>
      <c r="B28" s="1049" t="s">
        <v>402</v>
      </c>
      <c r="C28" s="1050"/>
      <c r="D28" s="1050"/>
      <c r="E28" s="1050"/>
      <c r="F28" s="1050"/>
      <c r="G28" s="1050"/>
      <c r="H28" s="1050"/>
      <c r="I28" s="1050"/>
      <c r="J28" s="1050"/>
      <c r="K28" s="1050"/>
      <c r="L28" s="1050"/>
      <c r="M28" s="1050"/>
      <c r="N28" s="1050"/>
      <c r="O28" s="1050"/>
      <c r="P28" s="1051"/>
      <c r="Q28" s="1052">
        <v>8595</v>
      </c>
      <c r="R28" s="1053"/>
      <c r="S28" s="1053"/>
      <c r="T28" s="1053"/>
      <c r="U28" s="1053"/>
      <c r="V28" s="1053">
        <v>8579</v>
      </c>
      <c r="W28" s="1053"/>
      <c r="X28" s="1053"/>
      <c r="Y28" s="1053"/>
      <c r="Z28" s="1053"/>
      <c r="AA28" s="1053">
        <v>15</v>
      </c>
      <c r="AB28" s="1053"/>
      <c r="AC28" s="1053"/>
      <c r="AD28" s="1053"/>
      <c r="AE28" s="1054"/>
      <c r="AF28" s="1055">
        <v>15</v>
      </c>
      <c r="AG28" s="1053"/>
      <c r="AH28" s="1053"/>
      <c r="AI28" s="1053"/>
      <c r="AJ28" s="1056"/>
      <c r="AK28" s="1044">
        <v>770</v>
      </c>
      <c r="AL28" s="1045"/>
      <c r="AM28" s="1045"/>
      <c r="AN28" s="1045"/>
      <c r="AO28" s="1045"/>
      <c r="AP28" s="1045" t="s">
        <v>604</v>
      </c>
      <c r="AQ28" s="1045"/>
      <c r="AR28" s="1045"/>
      <c r="AS28" s="1045"/>
      <c r="AT28" s="1045"/>
      <c r="AU28" s="1045" t="s">
        <v>604</v>
      </c>
      <c r="AV28" s="1045"/>
      <c r="AW28" s="1045"/>
      <c r="AX28" s="1045"/>
      <c r="AY28" s="1045"/>
      <c r="AZ28" s="1046" t="s">
        <v>604</v>
      </c>
      <c r="BA28" s="1046"/>
      <c r="BB28" s="1046"/>
      <c r="BC28" s="1046"/>
      <c r="BD28" s="1046"/>
      <c r="BE28" s="1047"/>
      <c r="BF28" s="1047"/>
      <c r="BG28" s="1047"/>
      <c r="BH28" s="1047"/>
      <c r="BI28" s="1048"/>
      <c r="BJ28" s="232"/>
      <c r="BK28" s="232"/>
      <c r="BL28" s="232"/>
      <c r="BM28" s="232"/>
      <c r="BN28" s="232"/>
      <c r="BO28" s="241"/>
      <c r="BP28" s="241"/>
      <c r="BQ28" s="238">
        <v>22</v>
      </c>
      <c r="BR28" s="239"/>
      <c r="BS28" s="994"/>
      <c r="BT28" s="995"/>
      <c r="BU28" s="995"/>
      <c r="BV28" s="995"/>
      <c r="BW28" s="995"/>
      <c r="BX28" s="995"/>
      <c r="BY28" s="995"/>
      <c r="BZ28" s="995"/>
      <c r="CA28" s="995"/>
      <c r="CB28" s="995"/>
      <c r="CC28" s="995"/>
      <c r="CD28" s="995"/>
      <c r="CE28" s="995"/>
      <c r="CF28" s="995"/>
      <c r="CG28" s="1016"/>
      <c r="CH28" s="991"/>
      <c r="CI28" s="992"/>
      <c r="CJ28" s="992"/>
      <c r="CK28" s="992"/>
      <c r="CL28" s="993"/>
      <c r="CM28" s="991"/>
      <c r="CN28" s="992"/>
      <c r="CO28" s="992"/>
      <c r="CP28" s="992"/>
      <c r="CQ28" s="993"/>
      <c r="CR28" s="991"/>
      <c r="CS28" s="992"/>
      <c r="CT28" s="992"/>
      <c r="CU28" s="992"/>
      <c r="CV28" s="993"/>
      <c r="CW28" s="991"/>
      <c r="CX28" s="992"/>
      <c r="CY28" s="992"/>
      <c r="CZ28" s="992"/>
      <c r="DA28" s="993"/>
      <c r="DB28" s="991"/>
      <c r="DC28" s="992"/>
      <c r="DD28" s="992"/>
      <c r="DE28" s="992"/>
      <c r="DF28" s="993"/>
      <c r="DG28" s="991"/>
      <c r="DH28" s="992"/>
      <c r="DI28" s="992"/>
      <c r="DJ28" s="992"/>
      <c r="DK28" s="993"/>
      <c r="DL28" s="991"/>
      <c r="DM28" s="992"/>
      <c r="DN28" s="992"/>
      <c r="DO28" s="992"/>
      <c r="DP28" s="993"/>
      <c r="DQ28" s="991"/>
      <c r="DR28" s="992"/>
      <c r="DS28" s="992"/>
      <c r="DT28" s="992"/>
      <c r="DU28" s="993"/>
      <c r="DV28" s="994"/>
      <c r="DW28" s="995"/>
      <c r="DX28" s="995"/>
      <c r="DY28" s="995"/>
      <c r="DZ28" s="996"/>
      <c r="EA28" s="230"/>
    </row>
    <row r="29" spans="1:131" ht="26.25" customHeight="1" x14ac:dyDescent="0.15">
      <c r="A29" s="242">
        <v>2</v>
      </c>
      <c r="B29" s="1032" t="s">
        <v>403</v>
      </c>
      <c r="C29" s="1033"/>
      <c r="D29" s="1033"/>
      <c r="E29" s="1033"/>
      <c r="F29" s="1033"/>
      <c r="G29" s="1033"/>
      <c r="H29" s="1033"/>
      <c r="I29" s="1033"/>
      <c r="J29" s="1033"/>
      <c r="K29" s="1033"/>
      <c r="L29" s="1033"/>
      <c r="M29" s="1033"/>
      <c r="N29" s="1033"/>
      <c r="O29" s="1033"/>
      <c r="P29" s="1034"/>
      <c r="Q29" s="1040">
        <v>6169</v>
      </c>
      <c r="R29" s="1041"/>
      <c r="S29" s="1041"/>
      <c r="T29" s="1041"/>
      <c r="U29" s="1041"/>
      <c r="V29" s="1041">
        <v>6080</v>
      </c>
      <c r="W29" s="1041"/>
      <c r="X29" s="1041"/>
      <c r="Y29" s="1041"/>
      <c r="Z29" s="1041"/>
      <c r="AA29" s="1041">
        <v>90</v>
      </c>
      <c r="AB29" s="1041"/>
      <c r="AC29" s="1041"/>
      <c r="AD29" s="1041"/>
      <c r="AE29" s="1042"/>
      <c r="AF29" s="1037">
        <v>90</v>
      </c>
      <c r="AG29" s="1038"/>
      <c r="AH29" s="1038"/>
      <c r="AI29" s="1038"/>
      <c r="AJ29" s="1039"/>
      <c r="AK29" s="980">
        <v>1068</v>
      </c>
      <c r="AL29" s="971"/>
      <c r="AM29" s="971"/>
      <c r="AN29" s="971"/>
      <c r="AO29" s="971"/>
      <c r="AP29" s="971" t="s">
        <v>604</v>
      </c>
      <c r="AQ29" s="971"/>
      <c r="AR29" s="971"/>
      <c r="AS29" s="971"/>
      <c r="AT29" s="971"/>
      <c r="AU29" s="971" t="s">
        <v>604</v>
      </c>
      <c r="AV29" s="971"/>
      <c r="AW29" s="971"/>
      <c r="AX29" s="971"/>
      <c r="AY29" s="971"/>
      <c r="AZ29" s="1043" t="s">
        <v>604</v>
      </c>
      <c r="BA29" s="1043"/>
      <c r="BB29" s="1043"/>
      <c r="BC29" s="1043"/>
      <c r="BD29" s="1043"/>
      <c r="BE29" s="972"/>
      <c r="BF29" s="972"/>
      <c r="BG29" s="972"/>
      <c r="BH29" s="972"/>
      <c r="BI29" s="973"/>
      <c r="BJ29" s="232"/>
      <c r="BK29" s="232"/>
      <c r="BL29" s="232"/>
      <c r="BM29" s="232"/>
      <c r="BN29" s="232"/>
      <c r="BO29" s="241"/>
      <c r="BP29" s="241"/>
      <c r="BQ29" s="238">
        <v>23</v>
      </c>
      <c r="BR29" s="239"/>
      <c r="BS29" s="994"/>
      <c r="BT29" s="995"/>
      <c r="BU29" s="995"/>
      <c r="BV29" s="995"/>
      <c r="BW29" s="995"/>
      <c r="BX29" s="995"/>
      <c r="BY29" s="995"/>
      <c r="BZ29" s="995"/>
      <c r="CA29" s="995"/>
      <c r="CB29" s="995"/>
      <c r="CC29" s="995"/>
      <c r="CD29" s="995"/>
      <c r="CE29" s="995"/>
      <c r="CF29" s="995"/>
      <c r="CG29" s="1016"/>
      <c r="CH29" s="991"/>
      <c r="CI29" s="992"/>
      <c r="CJ29" s="992"/>
      <c r="CK29" s="992"/>
      <c r="CL29" s="993"/>
      <c r="CM29" s="991"/>
      <c r="CN29" s="992"/>
      <c r="CO29" s="992"/>
      <c r="CP29" s="992"/>
      <c r="CQ29" s="993"/>
      <c r="CR29" s="991"/>
      <c r="CS29" s="992"/>
      <c r="CT29" s="992"/>
      <c r="CU29" s="992"/>
      <c r="CV29" s="993"/>
      <c r="CW29" s="991"/>
      <c r="CX29" s="992"/>
      <c r="CY29" s="992"/>
      <c r="CZ29" s="992"/>
      <c r="DA29" s="993"/>
      <c r="DB29" s="991"/>
      <c r="DC29" s="992"/>
      <c r="DD29" s="992"/>
      <c r="DE29" s="992"/>
      <c r="DF29" s="993"/>
      <c r="DG29" s="991"/>
      <c r="DH29" s="992"/>
      <c r="DI29" s="992"/>
      <c r="DJ29" s="992"/>
      <c r="DK29" s="993"/>
      <c r="DL29" s="991"/>
      <c r="DM29" s="992"/>
      <c r="DN29" s="992"/>
      <c r="DO29" s="992"/>
      <c r="DP29" s="993"/>
      <c r="DQ29" s="991"/>
      <c r="DR29" s="992"/>
      <c r="DS29" s="992"/>
      <c r="DT29" s="992"/>
      <c r="DU29" s="993"/>
      <c r="DV29" s="994"/>
      <c r="DW29" s="995"/>
      <c r="DX29" s="995"/>
      <c r="DY29" s="995"/>
      <c r="DZ29" s="996"/>
      <c r="EA29" s="230"/>
    </row>
    <row r="30" spans="1:131" ht="26.25" customHeight="1" x14ac:dyDescent="0.15">
      <c r="A30" s="242">
        <v>3</v>
      </c>
      <c r="B30" s="1032" t="s">
        <v>404</v>
      </c>
      <c r="C30" s="1033"/>
      <c r="D30" s="1033"/>
      <c r="E30" s="1033"/>
      <c r="F30" s="1033"/>
      <c r="G30" s="1033"/>
      <c r="H30" s="1033"/>
      <c r="I30" s="1033"/>
      <c r="J30" s="1033"/>
      <c r="K30" s="1033"/>
      <c r="L30" s="1033"/>
      <c r="M30" s="1033"/>
      <c r="N30" s="1033"/>
      <c r="O30" s="1033"/>
      <c r="P30" s="1034"/>
      <c r="Q30" s="1040">
        <v>43</v>
      </c>
      <c r="R30" s="1041"/>
      <c r="S30" s="1041"/>
      <c r="T30" s="1041"/>
      <c r="U30" s="1041"/>
      <c r="V30" s="1041">
        <v>28</v>
      </c>
      <c r="W30" s="1041"/>
      <c r="X30" s="1041"/>
      <c r="Y30" s="1041"/>
      <c r="Z30" s="1041"/>
      <c r="AA30" s="1041">
        <v>15</v>
      </c>
      <c r="AB30" s="1041"/>
      <c r="AC30" s="1041"/>
      <c r="AD30" s="1041"/>
      <c r="AE30" s="1042"/>
      <c r="AF30" s="1037">
        <v>15</v>
      </c>
      <c r="AG30" s="1038"/>
      <c r="AH30" s="1038"/>
      <c r="AI30" s="1038"/>
      <c r="AJ30" s="1039"/>
      <c r="AK30" s="980">
        <v>17</v>
      </c>
      <c r="AL30" s="971"/>
      <c r="AM30" s="971"/>
      <c r="AN30" s="971"/>
      <c r="AO30" s="971"/>
      <c r="AP30" s="971" t="s">
        <v>604</v>
      </c>
      <c r="AQ30" s="971"/>
      <c r="AR30" s="971"/>
      <c r="AS30" s="971"/>
      <c r="AT30" s="971"/>
      <c r="AU30" s="971" t="s">
        <v>604</v>
      </c>
      <c r="AV30" s="971"/>
      <c r="AW30" s="971"/>
      <c r="AX30" s="971"/>
      <c r="AY30" s="971"/>
      <c r="AZ30" s="1043" t="s">
        <v>604</v>
      </c>
      <c r="BA30" s="1043"/>
      <c r="BB30" s="1043"/>
      <c r="BC30" s="1043"/>
      <c r="BD30" s="1043"/>
      <c r="BE30" s="972"/>
      <c r="BF30" s="972"/>
      <c r="BG30" s="972"/>
      <c r="BH30" s="972"/>
      <c r="BI30" s="973"/>
      <c r="BJ30" s="232"/>
      <c r="BK30" s="232"/>
      <c r="BL30" s="232"/>
      <c r="BM30" s="232"/>
      <c r="BN30" s="232"/>
      <c r="BO30" s="241"/>
      <c r="BP30" s="241"/>
      <c r="BQ30" s="238">
        <v>24</v>
      </c>
      <c r="BR30" s="239"/>
      <c r="BS30" s="994"/>
      <c r="BT30" s="995"/>
      <c r="BU30" s="995"/>
      <c r="BV30" s="995"/>
      <c r="BW30" s="995"/>
      <c r="BX30" s="995"/>
      <c r="BY30" s="995"/>
      <c r="BZ30" s="995"/>
      <c r="CA30" s="995"/>
      <c r="CB30" s="995"/>
      <c r="CC30" s="995"/>
      <c r="CD30" s="995"/>
      <c r="CE30" s="995"/>
      <c r="CF30" s="995"/>
      <c r="CG30" s="1016"/>
      <c r="CH30" s="991"/>
      <c r="CI30" s="992"/>
      <c r="CJ30" s="992"/>
      <c r="CK30" s="992"/>
      <c r="CL30" s="993"/>
      <c r="CM30" s="991"/>
      <c r="CN30" s="992"/>
      <c r="CO30" s="992"/>
      <c r="CP30" s="992"/>
      <c r="CQ30" s="993"/>
      <c r="CR30" s="991"/>
      <c r="CS30" s="992"/>
      <c r="CT30" s="992"/>
      <c r="CU30" s="992"/>
      <c r="CV30" s="993"/>
      <c r="CW30" s="991"/>
      <c r="CX30" s="992"/>
      <c r="CY30" s="992"/>
      <c r="CZ30" s="992"/>
      <c r="DA30" s="993"/>
      <c r="DB30" s="991"/>
      <c r="DC30" s="992"/>
      <c r="DD30" s="992"/>
      <c r="DE30" s="992"/>
      <c r="DF30" s="993"/>
      <c r="DG30" s="991"/>
      <c r="DH30" s="992"/>
      <c r="DI30" s="992"/>
      <c r="DJ30" s="992"/>
      <c r="DK30" s="993"/>
      <c r="DL30" s="991"/>
      <c r="DM30" s="992"/>
      <c r="DN30" s="992"/>
      <c r="DO30" s="992"/>
      <c r="DP30" s="993"/>
      <c r="DQ30" s="991"/>
      <c r="DR30" s="992"/>
      <c r="DS30" s="992"/>
      <c r="DT30" s="992"/>
      <c r="DU30" s="993"/>
      <c r="DV30" s="994"/>
      <c r="DW30" s="995"/>
      <c r="DX30" s="995"/>
      <c r="DY30" s="995"/>
      <c r="DZ30" s="996"/>
      <c r="EA30" s="230"/>
    </row>
    <row r="31" spans="1:131" ht="26.25" customHeight="1" x14ac:dyDescent="0.15">
      <c r="A31" s="242">
        <v>4</v>
      </c>
      <c r="B31" s="1032" t="s">
        <v>405</v>
      </c>
      <c r="C31" s="1033"/>
      <c r="D31" s="1033"/>
      <c r="E31" s="1033"/>
      <c r="F31" s="1033"/>
      <c r="G31" s="1033"/>
      <c r="H31" s="1033"/>
      <c r="I31" s="1033"/>
      <c r="J31" s="1033"/>
      <c r="K31" s="1033"/>
      <c r="L31" s="1033"/>
      <c r="M31" s="1033"/>
      <c r="N31" s="1033"/>
      <c r="O31" s="1033"/>
      <c r="P31" s="1034"/>
      <c r="Q31" s="1040">
        <v>1465</v>
      </c>
      <c r="R31" s="1041"/>
      <c r="S31" s="1041"/>
      <c r="T31" s="1041"/>
      <c r="U31" s="1041"/>
      <c r="V31" s="1041">
        <v>1415</v>
      </c>
      <c r="W31" s="1041"/>
      <c r="X31" s="1041"/>
      <c r="Y31" s="1041"/>
      <c r="Z31" s="1041"/>
      <c r="AA31" s="1041">
        <v>51</v>
      </c>
      <c r="AB31" s="1041"/>
      <c r="AC31" s="1041"/>
      <c r="AD31" s="1041"/>
      <c r="AE31" s="1042"/>
      <c r="AF31" s="1037">
        <v>51</v>
      </c>
      <c r="AG31" s="1038"/>
      <c r="AH31" s="1038"/>
      <c r="AI31" s="1038"/>
      <c r="AJ31" s="1039"/>
      <c r="AK31" s="980">
        <v>263</v>
      </c>
      <c r="AL31" s="971"/>
      <c r="AM31" s="971"/>
      <c r="AN31" s="971"/>
      <c r="AO31" s="971"/>
      <c r="AP31" s="971" t="s">
        <v>604</v>
      </c>
      <c r="AQ31" s="971"/>
      <c r="AR31" s="971"/>
      <c r="AS31" s="971"/>
      <c r="AT31" s="971"/>
      <c r="AU31" s="971" t="s">
        <v>604</v>
      </c>
      <c r="AV31" s="971"/>
      <c r="AW31" s="971"/>
      <c r="AX31" s="971"/>
      <c r="AY31" s="971"/>
      <c r="AZ31" s="1043" t="s">
        <v>604</v>
      </c>
      <c r="BA31" s="1043"/>
      <c r="BB31" s="1043"/>
      <c r="BC31" s="1043"/>
      <c r="BD31" s="1043"/>
      <c r="BE31" s="972"/>
      <c r="BF31" s="972"/>
      <c r="BG31" s="972"/>
      <c r="BH31" s="972"/>
      <c r="BI31" s="973"/>
      <c r="BJ31" s="232"/>
      <c r="BK31" s="232"/>
      <c r="BL31" s="232"/>
      <c r="BM31" s="232"/>
      <c r="BN31" s="232"/>
      <c r="BO31" s="241"/>
      <c r="BP31" s="241"/>
      <c r="BQ31" s="238">
        <v>25</v>
      </c>
      <c r="BR31" s="239"/>
      <c r="BS31" s="994"/>
      <c r="BT31" s="995"/>
      <c r="BU31" s="995"/>
      <c r="BV31" s="995"/>
      <c r="BW31" s="995"/>
      <c r="BX31" s="995"/>
      <c r="BY31" s="995"/>
      <c r="BZ31" s="995"/>
      <c r="CA31" s="995"/>
      <c r="CB31" s="995"/>
      <c r="CC31" s="995"/>
      <c r="CD31" s="995"/>
      <c r="CE31" s="995"/>
      <c r="CF31" s="995"/>
      <c r="CG31" s="1016"/>
      <c r="CH31" s="991"/>
      <c r="CI31" s="992"/>
      <c r="CJ31" s="992"/>
      <c r="CK31" s="992"/>
      <c r="CL31" s="993"/>
      <c r="CM31" s="991"/>
      <c r="CN31" s="992"/>
      <c r="CO31" s="992"/>
      <c r="CP31" s="992"/>
      <c r="CQ31" s="993"/>
      <c r="CR31" s="991"/>
      <c r="CS31" s="992"/>
      <c r="CT31" s="992"/>
      <c r="CU31" s="992"/>
      <c r="CV31" s="993"/>
      <c r="CW31" s="991"/>
      <c r="CX31" s="992"/>
      <c r="CY31" s="992"/>
      <c r="CZ31" s="992"/>
      <c r="DA31" s="993"/>
      <c r="DB31" s="991"/>
      <c r="DC31" s="992"/>
      <c r="DD31" s="992"/>
      <c r="DE31" s="992"/>
      <c r="DF31" s="993"/>
      <c r="DG31" s="991"/>
      <c r="DH31" s="992"/>
      <c r="DI31" s="992"/>
      <c r="DJ31" s="992"/>
      <c r="DK31" s="993"/>
      <c r="DL31" s="991"/>
      <c r="DM31" s="992"/>
      <c r="DN31" s="992"/>
      <c r="DO31" s="992"/>
      <c r="DP31" s="993"/>
      <c r="DQ31" s="991"/>
      <c r="DR31" s="992"/>
      <c r="DS31" s="992"/>
      <c r="DT31" s="992"/>
      <c r="DU31" s="993"/>
      <c r="DV31" s="994"/>
      <c r="DW31" s="995"/>
      <c r="DX31" s="995"/>
      <c r="DY31" s="995"/>
      <c r="DZ31" s="996"/>
      <c r="EA31" s="230"/>
    </row>
    <row r="32" spans="1:131" ht="26.25" customHeight="1" x14ac:dyDescent="0.15">
      <c r="A32" s="242">
        <v>5</v>
      </c>
      <c r="B32" s="1032" t="s">
        <v>406</v>
      </c>
      <c r="C32" s="1033"/>
      <c r="D32" s="1033"/>
      <c r="E32" s="1033"/>
      <c r="F32" s="1033"/>
      <c r="G32" s="1033"/>
      <c r="H32" s="1033"/>
      <c r="I32" s="1033"/>
      <c r="J32" s="1033"/>
      <c r="K32" s="1033"/>
      <c r="L32" s="1033"/>
      <c r="M32" s="1033"/>
      <c r="N32" s="1033"/>
      <c r="O32" s="1033"/>
      <c r="P32" s="1034"/>
      <c r="Q32" s="1040">
        <v>2153</v>
      </c>
      <c r="R32" s="1041"/>
      <c r="S32" s="1041"/>
      <c r="T32" s="1041"/>
      <c r="U32" s="1041"/>
      <c r="V32" s="1041">
        <v>1756</v>
      </c>
      <c r="W32" s="1041"/>
      <c r="X32" s="1041"/>
      <c r="Y32" s="1041"/>
      <c r="Z32" s="1041"/>
      <c r="AA32" s="1041">
        <v>397</v>
      </c>
      <c r="AB32" s="1041"/>
      <c r="AC32" s="1041"/>
      <c r="AD32" s="1041"/>
      <c r="AE32" s="1042"/>
      <c r="AF32" s="1037">
        <v>2097</v>
      </c>
      <c r="AG32" s="1038"/>
      <c r="AH32" s="1038"/>
      <c r="AI32" s="1038"/>
      <c r="AJ32" s="1039"/>
      <c r="AK32" s="980">
        <v>11</v>
      </c>
      <c r="AL32" s="971"/>
      <c r="AM32" s="971"/>
      <c r="AN32" s="971"/>
      <c r="AO32" s="971"/>
      <c r="AP32" s="971">
        <v>4687</v>
      </c>
      <c r="AQ32" s="971"/>
      <c r="AR32" s="971"/>
      <c r="AS32" s="971"/>
      <c r="AT32" s="971"/>
      <c r="AU32" s="971">
        <v>33</v>
      </c>
      <c r="AV32" s="971"/>
      <c r="AW32" s="971"/>
      <c r="AX32" s="971"/>
      <c r="AY32" s="971"/>
      <c r="AZ32" s="1043" t="s">
        <v>604</v>
      </c>
      <c r="BA32" s="1043"/>
      <c r="BB32" s="1043"/>
      <c r="BC32" s="1043"/>
      <c r="BD32" s="1043"/>
      <c r="BE32" s="972" t="s">
        <v>570</v>
      </c>
      <c r="BF32" s="972"/>
      <c r="BG32" s="972"/>
      <c r="BH32" s="972"/>
      <c r="BI32" s="973"/>
      <c r="BJ32" s="232"/>
      <c r="BK32" s="232"/>
      <c r="BL32" s="232"/>
      <c r="BM32" s="232"/>
      <c r="BN32" s="232"/>
      <c r="BO32" s="241"/>
      <c r="BP32" s="241"/>
      <c r="BQ32" s="238">
        <v>26</v>
      </c>
      <c r="BR32" s="239"/>
      <c r="BS32" s="994"/>
      <c r="BT32" s="995"/>
      <c r="BU32" s="995"/>
      <c r="BV32" s="995"/>
      <c r="BW32" s="995"/>
      <c r="BX32" s="995"/>
      <c r="BY32" s="995"/>
      <c r="BZ32" s="995"/>
      <c r="CA32" s="995"/>
      <c r="CB32" s="995"/>
      <c r="CC32" s="995"/>
      <c r="CD32" s="995"/>
      <c r="CE32" s="995"/>
      <c r="CF32" s="995"/>
      <c r="CG32" s="1016"/>
      <c r="CH32" s="991"/>
      <c r="CI32" s="992"/>
      <c r="CJ32" s="992"/>
      <c r="CK32" s="992"/>
      <c r="CL32" s="993"/>
      <c r="CM32" s="991"/>
      <c r="CN32" s="992"/>
      <c r="CO32" s="992"/>
      <c r="CP32" s="992"/>
      <c r="CQ32" s="993"/>
      <c r="CR32" s="991"/>
      <c r="CS32" s="992"/>
      <c r="CT32" s="992"/>
      <c r="CU32" s="992"/>
      <c r="CV32" s="993"/>
      <c r="CW32" s="991"/>
      <c r="CX32" s="992"/>
      <c r="CY32" s="992"/>
      <c r="CZ32" s="992"/>
      <c r="DA32" s="993"/>
      <c r="DB32" s="991"/>
      <c r="DC32" s="992"/>
      <c r="DD32" s="992"/>
      <c r="DE32" s="992"/>
      <c r="DF32" s="993"/>
      <c r="DG32" s="991"/>
      <c r="DH32" s="992"/>
      <c r="DI32" s="992"/>
      <c r="DJ32" s="992"/>
      <c r="DK32" s="993"/>
      <c r="DL32" s="991"/>
      <c r="DM32" s="992"/>
      <c r="DN32" s="992"/>
      <c r="DO32" s="992"/>
      <c r="DP32" s="993"/>
      <c r="DQ32" s="991"/>
      <c r="DR32" s="992"/>
      <c r="DS32" s="992"/>
      <c r="DT32" s="992"/>
      <c r="DU32" s="993"/>
      <c r="DV32" s="994"/>
      <c r="DW32" s="995"/>
      <c r="DX32" s="995"/>
      <c r="DY32" s="995"/>
      <c r="DZ32" s="996"/>
      <c r="EA32" s="230"/>
    </row>
    <row r="33" spans="1:131" ht="26.25" customHeight="1" x14ac:dyDescent="0.15">
      <c r="A33" s="242">
        <v>6</v>
      </c>
      <c r="B33" s="1032" t="s">
        <v>407</v>
      </c>
      <c r="C33" s="1033"/>
      <c r="D33" s="1033"/>
      <c r="E33" s="1033"/>
      <c r="F33" s="1033"/>
      <c r="G33" s="1033"/>
      <c r="H33" s="1033"/>
      <c r="I33" s="1033"/>
      <c r="J33" s="1033"/>
      <c r="K33" s="1033"/>
      <c r="L33" s="1033"/>
      <c r="M33" s="1033"/>
      <c r="N33" s="1033"/>
      <c r="O33" s="1033"/>
      <c r="P33" s="1034"/>
      <c r="Q33" s="1040">
        <v>2125</v>
      </c>
      <c r="R33" s="1041"/>
      <c r="S33" s="1041"/>
      <c r="T33" s="1041"/>
      <c r="U33" s="1041"/>
      <c r="V33" s="1041">
        <v>1841</v>
      </c>
      <c r="W33" s="1041"/>
      <c r="X33" s="1041"/>
      <c r="Y33" s="1041"/>
      <c r="Z33" s="1041"/>
      <c r="AA33" s="1041">
        <v>284</v>
      </c>
      <c r="AB33" s="1041"/>
      <c r="AC33" s="1041"/>
      <c r="AD33" s="1041"/>
      <c r="AE33" s="1042"/>
      <c r="AF33" s="1037">
        <v>1281</v>
      </c>
      <c r="AG33" s="1038"/>
      <c r="AH33" s="1038"/>
      <c r="AI33" s="1038"/>
      <c r="AJ33" s="1039"/>
      <c r="AK33" s="980">
        <v>743</v>
      </c>
      <c r="AL33" s="971"/>
      <c r="AM33" s="971"/>
      <c r="AN33" s="971"/>
      <c r="AO33" s="971"/>
      <c r="AP33" s="971">
        <v>7445</v>
      </c>
      <c r="AQ33" s="971"/>
      <c r="AR33" s="971"/>
      <c r="AS33" s="971"/>
      <c r="AT33" s="971"/>
      <c r="AU33" s="971">
        <v>3000</v>
      </c>
      <c r="AV33" s="971"/>
      <c r="AW33" s="971"/>
      <c r="AX33" s="971"/>
      <c r="AY33" s="971"/>
      <c r="AZ33" s="1043" t="s">
        <v>604</v>
      </c>
      <c r="BA33" s="1043"/>
      <c r="BB33" s="1043"/>
      <c r="BC33" s="1043"/>
      <c r="BD33" s="1043"/>
      <c r="BE33" s="972" t="s">
        <v>570</v>
      </c>
      <c r="BF33" s="972"/>
      <c r="BG33" s="972"/>
      <c r="BH33" s="972"/>
      <c r="BI33" s="973"/>
      <c r="BJ33" s="232"/>
      <c r="BK33" s="232"/>
      <c r="BL33" s="232"/>
      <c r="BM33" s="232"/>
      <c r="BN33" s="232"/>
      <c r="BO33" s="241"/>
      <c r="BP33" s="241"/>
      <c r="BQ33" s="238">
        <v>27</v>
      </c>
      <c r="BR33" s="239"/>
      <c r="BS33" s="994"/>
      <c r="BT33" s="995"/>
      <c r="BU33" s="995"/>
      <c r="BV33" s="995"/>
      <c r="BW33" s="995"/>
      <c r="BX33" s="995"/>
      <c r="BY33" s="995"/>
      <c r="BZ33" s="995"/>
      <c r="CA33" s="995"/>
      <c r="CB33" s="995"/>
      <c r="CC33" s="995"/>
      <c r="CD33" s="995"/>
      <c r="CE33" s="995"/>
      <c r="CF33" s="995"/>
      <c r="CG33" s="1016"/>
      <c r="CH33" s="991"/>
      <c r="CI33" s="992"/>
      <c r="CJ33" s="992"/>
      <c r="CK33" s="992"/>
      <c r="CL33" s="993"/>
      <c r="CM33" s="991"/>
      <c r="CN33" s="992"/>
      <c r="CO33" s="992"/>
      <c r="CP33" s="992"/>
      <c r="CQ33" s="993"/>
      <c r="CR33" s="991"/>
      <c r="CS33" s="992"/>
      <c r="CT33" s="992"/>
      <c r="CU33" s="992"/>
      <c r="CV33" s="993"/>
      <c r="CW33" s="991"/>
      <c r="CX33" s="992"/>
      <c r="CY33" s="992"/>
      <c r="CZ33" s="992"/>
      <c r="DA33" s="993"/>
      <c r="DB33" s="991"/>
      <c r="DC33" s="992"/>
      <c r="DD33" s="992"/>
      <c r="DE33" s="992"/>
      <c r="DF33" s="993"/>
      <c r="DG33" s="991"/>
      <c r="DH33" s="992"/>
      <c r="DI33" s="992"/>
      <c r="DJ33" s="992"/>
      <c r="DK33" s="993"/>
      <c r="DL33" s="991"/>
      <c r="DM33" s="992"/>
      <c r="DN33" s="992"/>
      <c r="DO33" s="992"/>
      <c r="DP33" s="993"/>
      <c r="DQ33" s="991"/>
      <c r="DR33" s="992"/>
      <c r="DS33" s="992"/>
      <c r="DT33" s="992"/>
      <c r="DU33" s="993"/>
      <c r="DV33" s="994"/>
      <c r="DW33" s="995"/>
      <c r="DX33" s="995"/>
      <c r="DY33" s="995"/>
      <c r="DZ33" s="996"/>
      <c r="EA33" s="230"/>
    </row>
    <row r="34" spans="1:131" ht="26.25" customHeight="1" x14ac:dyDescent="0.15">
      <c r="A34" s="242">
        <v>7</v>
      </c>
      <c r="B34" s="1032"/>
      <c r="C34" s="1033"/>
      <c r="D34" s="1033"/>
      <c r="E34" s="1033"/>
      <c r="F34" s="1033"/>
      <c r="G34" s="1033"/>
      <c r="H34" s="1033"/>
      <c r="I34" s="1033"/>
      <c r="J34" s="1033"/>
      <c r="K34" s="1033"/>
      <c r="L34" s="1033"/>
      <c r="M34" s="1033"/>
      <c r="N34" s="1033"/>
      <c r="O34" s="1033"/>
      <c r="P34" s="1034"/>
      <c r="Q34" s="1040"/>
      <c r="R34" s="1041"/>
      <c r="S34" s="1041"/>
      <c r="T34" s="1041"/>
      <c r="U34" s="1041"/>
      <c r="V34" s="1041"/>
      <c r="W34" s="1041"/>
      <c r="X34" s="1041"/>
      <c r="Y34" s="1041"/>
      <c r="Z34" s="1041"/>
      <c r="AA34" s="1041"/>
      <c r="AB34" s="1041"/>
      <c r="AC34" s="1041"/>
      <c r="AD34" s="1041"/>
      <c r="AE34" s="1042"/>
      <c r="AF34" s="1037"/>
      <c r="AG34" s="1038"/>
      <c r="AH34" s="1038"/>
      <c r="AI34" s="1038"/>
      <c r="AJ34" s="1039"/>
      <c r="AK34" s="980"/>
      <c r="AL34" s="971"/>
      <c r="AM34" s="971"/>
      <c r="AN34" s="971"/>
      <c r="AO34" s="971"/>
      <c r="AP34" s="971"/>
      <c r="AQ34" s="971"/>
      <c r="AR34" s="971"/>
      <c r="AS34" s="971"/>
      <c r="AT34" s="971"/>
      <c r="AU34" s="971"/>
      <c r="AV34" s="971"/>
      <c r="AW34" s="971"/>
      <c r="AX34" s="971"/>
      <c r="AY34" s="971"/>
      <c r="AZ34" s="1043"/>
      <c r="BA34" s="1043"/>
      <c r="BB34" s="1043"/>
      <c r="BC34" s="1043"/>
      <c r="BD34" s="1043"/>
      <c r="BE34" s="972"/>
      <c r="BF34" s="972"/>
      <c r="BG34" s="972"/>
      <c r="BH34" s="972"/>
      <c r="BI34" s="973"/>
      <c r="BJ34" s="232"/>
      <c r="BK34" s="232"/>
      <c r="BL34" s="232"/>
      <c r="BM34" s="232"/>
      <c r="BN34" s="232"/>
      <c r="BO34" s="241"/>
      <c r="BP34" s="241"/>
      <c r="BQ34" s="238">
        <v>28</v>
      </c>
      <c r="BR34" s="239"/>
      <c r="BS34" s="994"/>
      <c r="BT34" s="995"/>
      <c r="BU34" s="995"/>
      <c r="BV34" s="995"/>
      <c r="BW34" s="995"/>
      <c r="BX34" s="995"/>
      <c r="BY34" s="995"/>
      <c r="BZ34" s="995"/>
      <c r="CA34" s="995"/>
      <c r="CB34" s="995"/>
      <c r="CC34" s="995"/>
      <c r="CD34" s="995"/>
      <c r="CE34" s="995"/>
      <c r="CF34" s="995"/>
      <c r="CG34" s="1016"/>
      <c r="CH34" s="991"/>
      <c r="CI34" s="992"/>
      <c r="CJ34" s="992"/>
      <c r="CK34" s="992"/>
      <c r="CL34" s="993"/>
      <c r="CM34" s="991"/>
      <c r="CN34" s="992"/>
      <c r="CO34" s="992"/>
      <c r="CP34" s="992"/>
      <c r="CQ34" s="993"/>
      <c r="CR34" s="991"/>
      <c r="CS34" s="992"/>
      <c r="CT34" s="992"/>
      <c r="CU34" s="992"/>
      <c r="CV34" s="993"/>
      <c r="CW34" s="991"/>
      <c r="CX34" s="992"/>
      <c r="CY34" s="992"/>
      <c r="CZ34" s="992"/>
      <c r="DA34" s="993"/>
      <c r="DB34" s="991"/>
      <c r="DC34" s="992"/>
      <c r="DD34" s="992"/>
      <c r="DE34" s="992"/>
      <c r="DF34" s="993"/>
      <c r="DG34" s="991"/>
      <c r="DH34" s="992"/>
      <c r="DI34" s="992"/>
      <c r="DJ34" s="992"/>
      <c r="DK34" s="993"/>
      <c r="DL34" s="991"/>
      <c r="DM34" s="992"/>
      <c r="DN34" s="992"/>
      <c r="DO34" s="992"/>
      <c r="DP34" s="993"/>
      <c r="DQ34" s="991"/>
      <c r="DR34" s="992"/>
      <c r="DS34" s="992"/>
      <c r="DT34" s="992"/>
      <c r="DU34" s="993"/>
      <c r="DV34" s="994"/>
      <c r="DW34" s="995"/>
      <c r="DX34" s="995"/>
      <c r="DY34" s="995"/>
      <c r="DZ34" s="996"/>
      <c r="EA34" s="230"/>
    </row>
    <row r="35" spans="1:131" ht="26.25" customHeight="1" x14ac:dyDescent="0.15">
      <c r="A35" s="242">
        <v>8</v>
      </c>
      <c r="B35" s="1032"/>
      <c r="C35" s="1033"/>
      <c r="D35" s="1033"/>
      <c r="E35" s="1033"/>
      <c r="F35" s="1033"/>
      <c r="G35" s="1033"/>
      <c r="H35" s="1033"/>
      <c r="I35" s="1033"/>
      <c r="J35" s="1033"/>
      <c r="K35" s="1033"/>
      <c r="L35" s="1033"/>
      <c r="M35" s="1033"/>
      <c r="N35" s="1033"/>
      <c r="O35" s="1033"/>
      <c r="P35" s="1034"/>
      <c r="Q35" s="1040"/>
      <c r="R35" s="1041"/>
      <c r="S35" s="1041"/>
      <c r="T35" s="1041"/>
      <c r="U35" s="1041"/>
      <c r="V35" s="1041"/>
      <c r="W35" s="1041"/>
      <c r="X35" s="1041"/>
      <c r="Y35" s="1041"/>
      <c r="Z35" s="1041"/>
      <c r="AA35" s="1041"/>
      <c r="AB35" s="1041"/>
      <c r="AC35" s="1041"/>
      <c r="AD35" s="1041"/>
      <c r="AE35" s="1042"/>
      <c r="AF35" s="1037"/>
      <c r="AG35" s="1038"/>
      <c r="AH35" s="1038"/>
      <c r="AI35" s="1038"/>
      <c r="AJ35" s="1039"/>
      <c r="AK35" s="980"/>
      <c r="AL35" s="971"/>
      <c r="AM35" s="971"/>
      <c r="AN35" s="971"/>
      <c r="AO35" s="971"/>
      <c r="AP35" s="971"/>
      <c r="AQ35" s="971"/>
      <c r="AR35" s="971"/>
      <c r="AS35" s="971"/>
      <c r="AT35" s="971"/>
      <c r="AU35" s="971"/>
      <c r="AV35" s="971"/>
      <c r="AW35" s="971"/>
      <c r="AX35" s="971"/>
      <c r="AY35" s="971"/>
      <c r="AZ35" s="1043"/>
      <c r="BA35" s="1043"/>
      <c r="BB35" s="1043"/>
      <c r="BC35" s="1043"/>
      <c r="BD35" s="1043"/>
      <c r="BE35" s="972"/>
      <c r="BF35" s="972"/>
      <c r="BG35" s="972"/>
      <c r="BH35" s="972"/>
      <c r="BI35" s="973"/>
      <c r="BJ35" s="232"/>
      <c r="BK35" s="232"/>
      <c r="BL35" s="232"/>
      <c r="BM35" s="232"/>
      <c r="BN35" s="232"/>
      <c r="BO35" s="241"/>
      <c r="BP35" s="241"/>
      <c r="BQ35" s="238">
        <v>29</v>
      </c>
      <c r="BR35" s="239"/>
      <c r="BS35" s="994"/>
      <c r="BT35" s="995"/>
      <c r="BU35" s="995"/>
      <c r="BV35" s="995"/>
      <c r="BW35" s="995"/>
      <c r="BX35" s="995"/>
      <c r="BY35" s="995"/>
      <c r="BZ35" s="995"/>
      <c r="CA35" s="995"/>
      <c r="CB35" s="995"/>
      <c r="CC35" s="995"/>
      <c r="CD35" s="995"/>
      <c r="CE35" s="995"/>
      <c r="CF35" s="995"/>
      <c r="CG35" s="1016"/>
      <c r="CH35" s="991"/>
      <c r="CI35" s="992"/>
      <c r="CJ35" s="992"/>
      <c r="CK35" s="992"/>
      <c r="CL35" s="993"/>
      <c r="CM35" s="991"/>
      <c r="CN35" s="992"/>
      <c r="CO35" s="992"/>
      <c r="CP35" s="992"/>
      <c r="CQ35" s="993"/>
      <c r="CR35" s="991"/>
      <c r="CS35" s="992"/>
      <c r="CT35" s="992"/>
      <c r="CU35" s="992"/>
      <c r="CV35" s="993"/>
      <c r="CW35" s="991"/>
      <c r="CX35" s="992"/>
      <c r="CY35" s="992"/>
      <c r="CZ35" s="992"/>
      <c r="DA35" s="993"/>
      <c r="DB35" s="991"/>
      <c r="DC35" s="992"/>
      <c r="DD35" s="992"/>
      <c r="DE35" s="992"/>
      <c r="DF35" s="993"/>
      <c r="DG35" s="991"/>
      <c r="DH35" s="992"/>
      <c r="DI35" s="992"/>
      <c r="DJ35" s="992"/>
      <c r="DK35" s="993"/>
      <c r="DL35" s="991"/>
      <c r="DM35" s="992"/>
      <c r="DN35" s="992"/>
      <c r="DO35" s="992"/>
      <c r="DP35" s="993"/>
      <c r="DQ35" s="991"/>
      <c r="DR35" s="992"/>
      <c r="DS35" s="992"/>
      <c r="DT35" s="992"/>
      <c r="DU35" s="993"/>
      <c r="DV35" s="994"/>
      <c r="DW35" s="995"/>
      <c r="DX35" s="995"/>
      <c r="DY35" s="995"/>
      <c r="DZ35" s="996"/>
      <c r="EA35" s="230"/>
    </row>
    <row r="36" spans="1:131" ht="26.25" customHeight="1" x14ac:dyDescent="0.15">
      <c r="A36" s="242">
        <v>9</v>
      </c>
      <c r="B36" s="1032"/>
      <c r="C36" s="1033"/>
      <c r="D36" s="1033"/>
      <c r="E36" s="1033"/>
      <c r="F36" s="1033"/>
      <c r="G36" s="1033"/>
      <c r="H36" s="1033"/>
      <c r="I36" s="1033"/>
      <c r="J36" s="1033"/>
      <c r="K36" s="1033"/>
      <c r="L36" s="1033"/>
      <c r="M36" s="1033"/>
      <c r="N36" s="1033"/>
      <c r="O36" s="1033"/>
      <c r="P36" s="1034"/>
      <c r="Q36" s="1040"/>
      <c r="R36" s="1041"/>
      <c r="S36" s="1041"/>
      <c r="T36" s="1041"/>
      <c r="U36" s="1041"/>
      <c r="V36" s="1041"/>
      <c r="W36" s="1041"/>
      <c r="X36" s="1041"/>
      <c r="Y36" s="1041"/>
      <c r="Z36" s="1041"/>
      <c r="AA36" s="1041"/>
      <c r="AB36" s="1041"/>
      <c r="AC36" s="1041"/>
      <c r="AD36" s="1041"/>
      <c r="AE36" s="1042"/>
      <c r="AF36" s="1037"/>
      <c r="AG36" s="1038"/>
      <c r="AH36" s="1038"/>
      <c r="AI36" s="1038"/>
      <c r="AJ36" s="1039"/>
      <c r="AK36" s="980"/>
      <c r="AL36" s="971"/>
      <c r="AM36" s="971"/>
      <c r="AN36" s="971"/>
      <c r="AO36" s="971"/>
      <c r="AP36" s="971"/>
      <c r="AQ36" s="971"/>
      <c r="AR36" s="971"/>
      <c r="AS36" s="971"/>
      <c r="AT36" s="971"/>
      <c r="AU36" s="971"/>
      <c r="AV36" s="971"/>
      <c r="AW36" s="971"/>
      <c r="AX36" s="971"/>
      <c r="AY36" s="971"/>
      <c r="AZ36" s="1043"/>
      <c r="BA36" s="1043"/>
      <c r="BB36" s="1043"/>
      <c r="BC36" s="1043"/>
      <c r="BD36" s="1043"/>
      <c r="BE36" s="972"/>
      <c r="BF36" s="972"/>
      <c r="BG36" s="972"/>
      <c r="BH36" s="972"/>
      <c r="BI36" s="973"/>
      <c r="BJ36" s="232"/>
      <c r="BK36" s="232"/>
      <c r="BL36" s="232"/>
      <c r="BM36" s="232"/>
      <c r="BN36" s="232"/>
      <c r="BO36" s="241"/>
      <c r="BP36" s="241"/>
      <c r="BQ36" s="238">
        <v>30</v>
      </c>
      <c r="BR36" s="239"/>
      <c r="BS36" s="994"/>
      <c r="BT36" s="995"/>
      <c r="BU36" s="995"/>
      <c r="BV36" s="995"/>
      <c r="BW36" s="995"/>
      <c r="BX36" s="995"/>
      <c r="BY36" s="995"/>
      <c r="BZ36" s="995"/>
      <c r="CA36" s="995"/>
      <c r="CB36" s="995"/>
      <c r="CC36" s="995"/>
      <c r="CD36" s="995"/>
      <c r="CE36" s="995"/>
      <c r="CF36" s="995"/>
      <c r="CG36" s="1016"/>
      <c r="CH36" s="991"/>
      <c r="CI36" s="992"/>
      <c r="CJ36" s="992"/>
      <c r="CK36" s="992"/>
      <c r="CL36" s="993"/>
      <c r="CM36" s="991"/>
      <c r="CN36" s="992"/>
      <c r="CO36" s="992"/>
      <c r="CP36" s="992"/>
      <c r="CQ36" s="993"/>
      <c r="CR36" s="991"/>
      <c r="CS36" s="992"/>
      <c r="CT36" s="992"/>
      <c r="CU36" s="992"/>
      <c r="CV36" s="993"/>
      <c r="CW36" s="991"/>
      <c r="CX36" s="992"/>
      <c r="CY36" s="992"/>
      <c r="CZ36" s="992"/>
      <c r="DA36" s="993"/>
      <c r="DB36" s="991"/>
      <c r="DC36" s="992"/>
      <c r="DD36" s="992"/>
      <c r="DE36" s="992"/>
      <c r="DF36" s="993"/>
      <c r="DG36" s="991"/>
      <c r="DH36" s="992"/>
      <c r="DI36" s="992"/>
      <c r="DJ36" s="992"/>
      <c r="DK36" s="993"/>
      <c r="DL36" s="991"/>
      <c r="DM36" s="992"/>
      <c r="DN36" s="992"/>
      <c r="DO36" s="992"/>
      <c r="DP36" s="993"/>
      <c r="DQ36" s="991"/>
      <c r="DR36" s="992"/>
      <c r="DS36" s="992"/>
      <c r="DT36" s="992"/>
      <c r="DU36" s="993"/>
      <c r="DV36" s="994"/>
      <c r="DW36" s="995"/>
      <c r="DX36" s="995"/>
      <c r="DY36" s="995"/>
      <c r="DZ36" s="996"/>
      <c r="EA36" s="230"/>
    </row>
    <row r="37" spans="1:131" ht="26.25" customHeight="1" x14ac:dyDescent="0.15">
      <c r="A37" s="242">
        <v>10</v>
      </c>
      <c r="B37" s="1032"/>
      <c r="C37" s="1033"/>
      <c r="D37" s="1033"/>
      <c r="E37" s="1033"/>
      <c r="F37" s="1033"/>
      <c r="G37" s="1033"/>
      <c r="H37" s="1033"/>
      <c r="I37" s="1033"/>
      <c r="J37" s="1033"/>
      <c r="K37" s="1033"/>
      <c r="L37" s="1033"/>
      <c r="M37" s="1033"/>
      <c r="N37" s="1033"/>
      <c r="O37" s="1033"/>
      <c r="P37" s="1034"/>
      <c r="Q37" s="1040"/>
      <c r="R37" s="1041"/>
      <c r="S37" s="1041"/>
      <c r="T37" s="1041"/>
      <c r="U37" s="1041"/>
      <c r="V37" s="1041"/>
      <c r="W37" s="1041"/>
      <c r="X37" s="1041"/>
      <c r="Y37" s="1041"/>
      <c r="Z37" s="1041"/>
      <c r="AA37" s="1041"/>
      <c r="AB37" s="1041"/>
      <c r="AC37" s="1041"/>
      <c r="AD37" s="1041"/>
      <c r="AE37" s="1042"/>
      <c r="AF37" s="1037"/>
      <c r="AG37" s="1038"/>
      <c r="AH37" s="1038"/>
      <c r="AI37" s="1038"/>
      <c r="AJ37" s="1039"/>
      <c r="AK37" s="980"/>
      <c r="AL37" s="971"/>
      <c r="AM37" s="971"/>
      <c r="AN37" s="971"/>
      <c r="AO37" s="971"/>
      <c r="AP37" s="971"/>
      <c r="AQ37" s="971"/>
      <c r="AR37" s="971"/>
      <c r="AS37" s="971"/>
      <c r="AT37" s="971"/>
      <c r="AU37" s="971"/>
      <c r="AV37" s="971"/>
      <c r="AW37" s="971"/>
      <c r="AX37" s="971"/>
      <c r="AY37" s="971"/>
      <c r="AZ37" s="1043"/>
      <c r="BA37" s="1043"/>
      <c r="BB37" s="1043"/>
      <c r="BC37" s="1043"/>
      <c r="BD37" s="1043"/>
      <c r="BE37" s="972"/>
      <c r="BF37" s="972"/>
      <c r="BG37" s="972"/>
      <c r="BH37" s="972"/>
      <c r="BI37" s="973"/>
      <c r="BJ37" s="232"/>
      <c r="BK37" s="232"/>
      <c r="BL37" s="232"/>
      <c r="BM37" s="232"/>
      <c r="BN37" s="232"/>
      <c r="BO37" s="241"/>
      <c r="BP37" s="241"/>
      <c r="BQ37" s="238">
        <v>31</v>
      </c>
      <c r="BR37" s="239"/>
      <c r="BS37" s="994"/>
      <c r="BT37" s="995"/>
      <c r="BU37" s="995"/>
      <c r="BV37" s="995"/>
      <c r="BW37" s="995"/>
      <c r="BX37" s="995"/>
      <c r="BY37" s="995"/>
      <c r="BZ37" s="995"/>
      <c r="CA37" s="995"/>
      <c r="CB37" s="995"/>
      <c r="CC37" s="995"/>
      <c r="CD37" s="995"/>
      <c r="CE37" s="995"/>
      <c r="CF37" s="995"/>
      <c r="CG37" s="1016"/>
      <c r="CH37" s="991"/>
      <c r="CI37" s="992"/>
      <c r="CJ37" s="992"/>
      <c r="CK37" s="992"/>
      <c r="CL37" s="993"/>
      <c r="CM37" s="991"/>
      <c r="CN37" s="992"/>
      <c r="CO37" s="992"/>
      <c r="CP37" s="992"/>
      <c r="CQ37" s="993"/>
      <c r="CR37" s="991"/>
      <c r="CS37" s="992"/>
      <c r="CT37" s="992"/>
      <c r="CU37" s="992"/>
      <c r="CV37" s="993"/>
      <c r="CW37" s="991"/>
      <c r="CX37" s="992"/>
      <c r="CY37" s="992"/>
      <c r="CZ37" s="992"/>
      <c r="DA37" s="993"/>
      <c r="DB37" s="991"/>
      <c r="DC37" s="992"/>
      <c r="DD37" s="992"/>
      <c r="DE37" s="992"/>
      <c r="DF37" s="993"/>
      <c r="DG37" s="991"/>
      <c r="DH37" s="992"/>
      <c r="DI37" s="992"/>
      <c r="DJ37" s="992"/>
      <c r="DK37" s="993"/>
      <c r="DL37" s="991"/>
      <c r="DM37" s="992"/>
      <c r="DN37" s="992"/>
      <c r="DO37" s="992"/>
      <c r="DP37" s="993"/>
      <c r="DQ37" s="991"/>
      <c r="DR37" s="992"/>
      <c r="DS37" s="992"/>
      <c r="DT37" s="992"/>
      <c r="DU37" s="993"/>
      <c r="DV37" s="994"/>
      <c r="DW37" s="995"/>
      <c r="DX37" s="995"/>
      <c r="DY37" s="995"/>
      <c r="DZ37" s="996"/>
      <c r="EA37" s="230"/>
    </row>
    <row r="38" spans="1:131" ht="26.25" customHeight="1" x14ac:dyDescent="0.15">
      <c r="A38" s="242">
        <v>11</v>
      </c>
      <c r="B38" s="1032"/>
      <c r="C38" s="1033"/>
      <c r="D38" s="1033"/>
      <c r="E38" s="1033"/>
      <c r="F38" s="1033"/>
      <c r="G38" s="1033"/>
      <c r="H38" s="1033"/>
      <c r="I38" s="1033"/>
      <c r="J38" s="1033"/>
      <c r="K38" s="1033"/>
      <c r="L38" s="1033"/>
      <c r="M38" s="1033"/>
      <c r="N38" s="1033"/>
      <c r="O38" s="1033"/>
      <c r="P38" s="1034"/>
      <c r="Q38" s="1040"/>
      <c r="R38" s="1041"/>
      <c r="S38" s="1041"/>
      <c r="T38" s="1041"/>
      <c r="U38" s="1041"/>
      <c r="V38" s="1041"/>
      <c r="W38" s="1041"/>
      <c r="X38" s="1041"/>
      <c r="Y38" s="1041"/>
      <c r="Z38" s="1041"/>
      <c r="AA38" s="1041"/>
      <c r="AB38" s="1041"/>
      <c r="AC38" s="1041"/>
      <c r="AD38" s="1041"/>
      <c r="AE38" s="1042"/>
      <c r="AF38" s="1037"/>
      <c r="AG38" s="1038"/>
      <c r="AH38" s="1038"/>
      <c r="AI38" s="1038"/>
      <c r="AJ38" s="1039"/>
      <c r="AK38" s="980"/>
      <c r="AL38" s="971"/>
      <c r="AM38" s="971"/>
      <c r="AN38" s="971"/>
      <c r="AO38" s="971"/>
      <c r="AP38" s="971"/>
      <c r="AQ38" s="971"/>
      <c r="AR38" s="971"/>
      <c r="AS38" s="971"/>
      <c r="AT38" s="971"/>
      <c r="AU38" s="971"/>
      <c r="AV38" s="971"/>
      <c r="AW38" s="971"/>
      <c r="AX38" s="971"/>
      <c r="AY38" s="971"/>
      <c r="AZ38" s="1043"/>
      <c r="BA38" s="1043"/>
      <c r="BB38" s="1043"/>
      <c r="BC38" s="1043"/>
      <c r="BD38" s="1043"/>
      <c r="BE38" s="972"/>
      <c r="BF38" s="972"/>
      <c r="BG38" s="972"/>
      <c r="BH38" s="972"/>
      <c r="BI38" s="973"/>
      <c r="BJ38" s="232"/>
      <c r="BK38" s="232"/>
      <c r="BL38" s="232"/>
      <c r="BM38" s="232"/>
      <c r="BN38" s="232"/>
      <c r="BO38" s="241"/>
      <c r="BP38" s="241"/>
      <c r="BQ38" s="238">
        <v>32</v>
      </c>
      <c r="BR38" s="239"/>
      <c r="BS38" s="994"/>
      <c r="BT38" s="995"/>
      <c r="BU38" s="995"/>
      <c r="BV38" s="995"/>
      <c r="BW38" s="995"/>
      <c r="BX38" s="995"/>
      <c r="BY38" s="995"/>
      <c r="BZ38" s="995"/>
      <c r="CA38" s="995"/>
      <c r="CB38" s="995"/>
      <c r="CC38" s="995"/>
      <c r="CD38" s="995"/>
      <c r="CE38" s="995"/>
      <c r="CF38" s="995"/>
      <c r="CG38" s="1016"/>
      <c r="CH38" s="991"/>
      <c r="CI38" s="992"/>
      <c r="CJ38" s="992"/>
      <c r="CK38" s="992"/>
      <c r="CL38" s="993"/>
      <c r="CM38" s="991"/>
      <c r="CN38" s="992"/>
      <c r="CO38" s="992"/>
      <c r="CP38" s="992"/>
      <c r="CQ38" s="993"/>
      <c r="CR38" s="991"/>
      <c r="CS38" s="992"/>
      <c r="CT38" s="992"/>
      <c r="CU38" s="992"/>
      <c r="CV38" s="993"/>
      <c r="CW38" s="991"/>
      <c r="CX38" s="992"/>
      <c r="CY38" s="992"/>
      <c r="CZ38" s="992"/>
      <c r="DA38" s="993"/>
      <c r="DB38" s="991"/>
      <c r="DC38" s="992"/>
      <c r="DD38" s="992"/>
      <c r="DE38" s="992"/>
      <c r="DF38" s="993"/>
      <c r="DG38" s="991"/>
      <c r="DH38" s="992"/>
      <c r="DI38" s="992"/>
      <c r="DJ38" s="992"/>
      <c r="DK38" s="993"/>
      <c r="DL38" s="991"/>
      <c r="DM38" s="992"/>
      <c r="DN38" s="992"/>
      <c r="DO38" s="992"/>
      <c r="DP38" s="993"/>
      <c r="DQ38" s="991"/>
      <c r="DR38" s="992"/>
      <c r="DS38" s="992"/>
      <c r="DT38" s="992"/>
      <c r="DU38" s="993"/>
      <c r="DV38" s="994"/>
      <c r="DW38" s="995"/>
      <c r="DX38" s="995"/>
      <c r="DY38" s="995"/>
      <c r="DZ38" s="996"/>
      <c r="EA38" s="230"/>
    </row>
    <row r="39" spans="1:131" ht="26.25" customHeight="1" x14ac:dyDescent="0.15">
      <c r="A39" s="242">
        <v>12</v>
      </c>
      <c r="B39" s="1032"/>
      <c r="C39" s="1033"/>
      <c r="D39" s="1033"/>
      <c r="E39" s="1033"/>
      <c r="F39" s="1033"/>
      <c r="G39" s="1033"/>
      <c r="H39" s="1033"/>
      <c r="I39" s="1033"/>
      <c r="J39" s="1033"/>
      <c r="K39" s="1033"/>
      <c r="L39" s="1033"/>
      <c r="M39" s="1033"/>
      <c r="N39" s="1033"/>
      <c r="O39" s="1033"/>
      <c r="P39" s="1034"/>
      <c r="Q39" s="1040"/>
      <c r="R39" s="1041"/>
      <c r="S39" s="1041"/>
      <c r="T39" s="1041"/>
      <c r="U39" s="1041"/>
      <c r="V39" s="1041"/>
      <c r="W39" s="1041"/>
      <c r="X39" s="1041"/>
      <c r="Y39" s="1041"/>
      <c r="Z39" s="1041"/>
      <c r="AA39" s="1041"/>
      <c r="AB39" s="1041"/>
      <c r="AC39" s="1041"/>
      <c r="AD39" s="1041"/>
      <c r="AE39" s="1042"/>
      <c r="AF39" s="1037"/>
      <c r="AG39" s="1038"/>
      <c r="AH39" s="1038"/>
      <c r="AI39" s="1038"/>
      <c r="AJ39" s="1039"/>
      <c r="AK39" s="980"/>
      <c r="AL39" s="971"/>
      <c r="AM39" s="971"/>
      <c r="AN39" s="971"/>
      <c r="AO39" s="971"/>
      <c r="AP39" s="971"/>
      <c r="AQ39" s="971"/>
      <c r="AR39" s="971"/>
      <c r="AS39" s="971"/>
      <c r="AT39" s="971"/>
      <c r="AU39" s="971"/>
      <c r="AV39" s="971"/>
      <c r="AW39" s="971"/>
      <c r="AX39" s="971"/>
      <c r="AY39" s="971"/>
      <c r="AZ39" s="1043"/>
      <c r="BA39" s="1043"/>
      <c r="BB39" s="1043"/>
      <c r="BC39" s="1043"/>
      <c r="BD39" s="1043"/>
      <c r="BE39" s="972"/>
      <c r="BF39" s="972"/>
      <c r="BG39" s="972"/>
      <c r="BH39" s="972"/>
      <c r="BI39" s="973"/>
      <c r="BJ39" s="232"/>
      <c r="BK39" s="232"/>
      <c r="BL39" s="232"/>
      <c r="BM39" s="232"/>
      <c r="BN39" s="232"/>
      <c r="BO39" s="241"/>
      <c r="BP39" s="241"/>
      <c r="BQ39" s="238">
        <v>33</v>
      </c>
      <c r="BR39" s="239"/>
      <c r="BS39" s="994"/>
      <c r="BT39" s="995"/>
      <c r="BU39" s="995"/>
      <c r="BV39" s="995"/>
      <c r="BW39" s="995"/>
      <c r="BX39" s="995"/>
      <c r="BY39" s="995"/>
      <c r="BZ39" s="995"/>
      <c r="CA39" s="995"/>
      <c r="CB39" s="995"/>
      <c r="CC39" s="995"/>
      <c r="CD39" s="995"/>
      <c r="CE39" s="995"/>
      <c r="CF39" s="995"/>
      <c r="CG39" s="1016"/>
      <c r="CH39" s="991"/>
      <c r="CI39" s="992"/>
      <c r="CJ39" s="992"/>
      <c r="CK39" s="992"/>
      <c r="CL39" s="993"/>
      <c r="CM39" s="991"/>
      <c r="CN39" s="992"/>
      <c r="CO39" s="992"/>
      <c r="CP39" s="992"/>
      <c r="CQ39" s="993"/>
      <c r="CR39" s="991"/>
      <c r="CS39" s="992"/>
      <c r="CT39" s="992"/>
      <c r="CU39" s="992"/>
      <c r="CV39" s="993"/>
      <c r="CW39" s="991"/>
      <c r="CX39" s="992"/>
      <c r="CY39" s="992"/>
      <c r="CZ39" s="992"/>
      <c r="DA39" s="993"/>
      <c r="DB39" s="991"/>
      <c r="DC39" s="992"/>
      <c r="DD39" s="992"/>
      <c r="DE39" s="992"/>
      <c r="DF39" s="993"/>
      <c r="DG39" s="991"/>
      <c r="DH39" s="992"/>
      <c r="DI39" s="992"/>
      <c r="DJ39" s="992"/>
      <c r="DK39" s="993"/>
      <c r="DL39" s="991"/>
      <c r="DM39" s="992"/>
      <c r="DN39" s="992"/>
      <c r="DO39" s="992"/>
      <c r="DP39" s="993"/>
      <c r="DQ39" s="991"/>
      <c r="DR39" s="992"/>
      <c r="DS39" s="992"/>
      <c r="DT39" s="992"/>
      <c r="DU39" s="993"/>
      <c r="DV39" s="994"/>
      <c r="DW39" s="995"/>
      <c r="DX39" s="995"/>
      <c r="DY39" s="995"/>
      <c r="DZ39" s="996"/>
      <c r="EA39" s="230"/>
    </row>
    <row r="40" spans="1:131" ht="26.25" customHeight="1" x14ac:dyDescent="0.15">
      <c r="A40" s="238">
        <v>13</v>
      </c>
      <c r="B40" s="1032"/>
      <c r="C40" s="1033"/>
      <c r="D40" s="1033"/>
      <c r="E40" s="1033"/>
      <c r="F40" s="1033"/>
      <c r="G40" s="1033"/>
      <c r="H40" s="1033"/>
      <c r="I40" s="1033"/>
      <c r="J40" s="1033"/>
      <c r="K40" s="1033"/>
      <c r="L40" s="1033"/>
      <c r="M40" s="1033"/>
      <c r="N40" s="1033"/>
      <c r="O40" s="1033"/>
      <c r="P40" s="1034"/>
      <c r="Q40" s="1040"/>
      <c r="R40" s="1041"/>
      <c r="S40" s="1041"/>
      <c r="T40" s="1041"/>
      <c r="U40" s="1041"/>
      <c r="V40" s="1041"/>
      <c r="W40" s="1041"/>
      <c r="X40" s="1041"/>
      <c r="Y40" s="1041"/>
      <c r="Z40" s="1041"/>
      <c r="AA40" s="1041"/>
      <c r="AB40" s="1041"/>
      <c r="AC40" s="1041"/>
      <c r="AD40" s="1041"/>
      <c r="AE40" s="1042"/>
      <c r="AF40" s="1037"/>
      <c r="AG40" s="1038"/>
      <c r="AH40" s="1038"/>
      <c r="AI40" s="1038"/>
      <c r="AJ40" s="1039"/>
      <c r="AK40" s="980"/>
      <c r="AL40" s="971"/>
      <c r="AM40" s="971"/>
      <c r="AN40" s="971"/>
      <c r="AO40" s="971"/>
      <c r="AP40" s="971"/>
      <c r="AQ40" s="971"/>
      <c r="AR40" s="971"/>
      <c r="AS40" s="971"/>
      <c r="AT40" s="971"/>
      <c r="AU40" s="971"/>
      <c r="AV40" s="971"/>
      <c r="AW40" s="971"/>
      <c r="AX40" s="971"/>
      <c r="AY40" s="971"/>
      <c r="AZ40" s="1043"/>
      <c r="BA40" s="1043"/>
      <c r="BB40" s="1043"/>
      <c r="BC40" s="1043"/>
      <c r="BD40" s="1043"/>
      <c r="BE40" s="972"/>
      <c r="BF40" s="972"/>
      <c r="BG40" s="972"/>
      <c r="BH40" s="972"/>
      <c r="BI40" s="973"/>
      <c r="BJ40" s="232"/>
      <c r="BK40" s="232"/>
      <c r="BL40" s="232"/>
      <c r="BM40" s="232"/>
      <c r="BN40" s="232"/>
      <c r="BO40" s="241"/>
      <c r="BP40" s="241"/>
      <c r="BQ40" s="238">
        <v>34</v>
      </c>
      <c r="BR40" s="239"/>
      <c r="BS40" s="994"/>
      <c r="BT40" s="995"/>
      <c r="BU40" s="995"/>
      <c r="BV40" s="995"/>
      <c r="BW40" s="995"/>
      <c r="BX40" s="995"/>
      <c r="BY40" s="995"/>
      <c r="BZ40" s="995"/>
      <c r="CA40" s="995"/>
      <c r="CB40" s="995"/>
      <c r="CC40" s="995"/>
      <c r="CD40" s="995"/>
      <c r="CE40" s="995"/>
      <c r="CF40" s="995"/>
      <c r="CG40" s="1016"/>
      <c r="CH40" s="991"/>
      <c r="CI40" s="992"/>
      <c r="CJ40" s="992"/>
      <c r="CK40" s="992"/>
      <c r="CL40" s="993"/>
      <c r="CM40" s="991"/>
      <c r="CN40" s="992"/>
      <c r="CO40" s="992"/>
      <c r="CP40" s="992"/>
      <c r="CQ40" s="993"/>
      <c r="CR40" s="991"/>
      <c r="CS40" s="992"/>
      <c r="CT40" s="992"/>
      <c r="CU40" s="992"/>
      <c r="CV40" s="993"/>
      <c r="CW40" s="991"/>
      <c r="CX40" s="992"/>
      <c r="CY40" s="992"/>
      <c r="CZ40" s="992"/>
      <c r="DA40" s="993"/>
      <c r="DB40" s="991"/>
      <c r="DC40" s="992"/>
      <c r="DD40" s="992"/>
      <c r="DE40" s="992"/>
      <c r="DF40" s="993"/>
      <c r="DG40" s="991"/>
      <c r="DH40" s="992"/>
      <c r="DI40" s="992"/>
      <c r="DJ40" s="992"/>
      <c r="DK40" s="993"/>
      <c r="DL40" s="991"/>
      <c r="DM40" s="992"/>
      <c r="DN40" s="992"/>
      <c r="DO40" s="992"/>
      <c r="DP40" s="993"/>
      <c r="DQ40" s="991"/>
      <c r="DR40" s="992"/>
      <c r="DS40" s="992"/>
      <c r="DT40" s="992"/>
      <c r="DU40" s="993"/>
      <c r="DV40" s="994"/>
      <c r="DW40" s="995"/>
      <c r="DX40" s="995"/>
      <c r="DY40" s="995"/>
      <c r="DZ40" s="996"/>
      <c r="EA40" s="230"/>
    </row>
    <row r="41" spans="1:131" ht="26.25" customHeight="1" x14ac:dyDescent="0.15">
      <c r="A41" s="238">
        <v>14</v>
      </c>
      <c r="B41" s="1032"/>
      <c r="C41" s="1033"/>
      <c r="D41" s="1033"/>
      <c r="E41" s="1033"/>
      <c r="F41" s="1033"/>
      <c r="G41" s="1033"/>
      <c r="H41" s="1033"/>
      <c r="I41" s="1033"/>
      <c r="J41" s="1033"/>
      <c r="K41" s="1033"/>
      <c r="L41" s="1033"/>
      <c r="M41" s="1033"/>
      <c r="N41" s="1033"/>
      <c r="O41" s="1033"/>
      <c r="P41" s="1034"/>
      <c r="Q41" s="1040"/>
      <c r="R41" s="1041"/>
      <c r="S41" s="1041"/>
      <c r="T41" s="1041"/>
      <c r="U41" s="1041"/>
      <c r="V41" s="1041"/>
      <c r="W41" s="1041"/>
      <c r="X41" s="1041"/>
      <c r="Y41" s="1041"/>
      <c r="Z41" s="1041"/>
      <c r="AA41" s="1041"/>
      <c r="AB41" s="1041"/>
      <c r="AC41" s="1041"/>
      <c r="AD41" s="1041"/>
      <c r="AE41" s="1042"/>
      <c r="AF41" s="1037"/>
      <c r="AG41" s="1038"/>
      <c r="AH41" s="1038"/>
      <c r="AI41" s="1038"/>
      <c r="AJ41" s="1039"/>
      <c r="AK41" s="980"/>
      <c r="AL41" s="971"/>
      <c r="AM41" s="971"/>
      <c r="AN41" s="971"/>
      <c r="AO41" s="971"/>
      <c r="AP41" s="971"/>
      <c r="AQ41" s="971"/>
      <c r="AR41" s="971"/>
      <c r="AS41" s="971"/>
      <c r="AT41" s="971"/>
      <c r="AU41" s="971"/>
      <c r="AV41" s="971"/>
      <c r="AW41" s="971"/>
      <c r="AX41" s="971"/>
      <c r="AY41" s="971"/>
      <c r="AZ41" s="1043"/>
      <c r="BA41" s="1043"/>
      <c r="BB41" s="1043"/>
      <c r="BC41" s="1043"/>
      <c r="BD41" s="1043"/>
      <c r="BE41" s="972"/>
      <c r="BF41" s="972"/>
      <c r="BG41" s="972"/>
      <c r="BH41" s="972"/>
      <c r="BI41" s="973"/>
      <c r="BJ41" s="232"/>
      <c r="BK41" s="232"/>
      <c r="BL41" s="232"/>
      <c r="BM41" s="232"/>
      <c r="BN41" s="232"/>
      <c r="BO41" s="241"/>
      <c r="BP41" s="241"/>
      <c r="BQ41" s="238">
        <v>35</v>
      </c>
      <c r="BR41" s="239"/>
      <c r="BS41" s="994"/>
      <c r="BT41" s="995"/>
      <c r="BU41" s="995"/>
      <c r="BV41" s="995"/>
      <c r="BW41" s="995"/>
      <c r="BX41" s="995"/>
      <c r="BY41" s="995"/>
      <c r="BZ41" s="995"/>
      <c r="CA41" s="995"/>
      <c r="CB41" s="995"/>
      <c r="CC41" s="995"/>
      <c r="CD41" s="995"/>
      <c r="CE41" s="995"/>
      <c r="CF41" s="995"/>
      <c r="CG41" s="1016"/>
      <c r="CH41" s="991"/>
      <c r="CI41" s="992"/>
      <c r="CJ41" s="992"/>
      <c r="CK41" s="992"/>
      <c r="CL41" s="993"/>
      <c r="CM41" s="991"/>
      <c r="CN41" s="992"/>
      <c r="CO41" s="992"/>
      <c r="CP41" s="992"/>
      <c r="CQ41" s="993"/>
      <c r="CR41" s="991"/>
      <c r="CS41" s="992"/>
      <c r="CT41" s="992"/>
      <c r="CU41" s="992"/>
      <c r="CV41" s="993"/>
      <c r="CW41" s="991"/>
      <c r="CX41" s="992"/>
      <c r="CY41" s="992"/>
      <c r="CZ41" s="992"/>
      <c r="DA41" s="993"/>
      <c r="DB41" s="991"/>
      <c r="DC41" s="992"/>
      <c r="DD41" s="992"/>
      <c r="DE41" s="992"/>
      <c r="DF41" s="993"/>
      <c r="DG41" s="991"/>
      <c r="DH41" s="992"/>
      <c r="DI41" s="992"/>
      <c r="DJ41" s="992"/>
      <c r="DK41" s="993"/>
      <c r="DL41" s="991"/>
      <c r="DM41" s="992"/>
      <c r="DN41" s="992"/>
      <c r="DO41" s="992"/>
      <c r="DP41" s="993"/>
      <c r="DQ41" s="991"/>
      <c r="DR41" s="992"/>
      <c r="DS41" s="992"/>
      <c r="DT41" s="992"/>
      <c r="DU41" s="993"/>
      <c r="DV41" s="994"/>
      <c r="DW41" s="995"/>
      <c r="DX41" s="995"/>
      <c r="DY41" s="995"/>
      <c r="DZ41" s="996"/>
      <c r="EA41" s="230"/>
    </row>
    <row r="42" spans="1:131" ht="26.25" customHeight="1" x14ac:dyDescent="0.15">
      <c r="A42" s="238">
        <v>15</v>
      </c>
      <c r="B42" s="1032"/>
      <c r="C42" s="1033"/>
      <c r="D42" s="1033"/>
      <c r="E42" s="1033"/>
      <c r="F42" s="1033"/>
      <c r="G42" s="1033"/>
      <c r="H42" s="1033"/>
      <c r="I42" s="1033"/>
      <c r="J42" s="1033"/>
      <c r="K42" s="1033"/>
      <c r="L42" s="1033"/>
      <c r="M42" s="1033"/>
      <c r="N42" s="1033"/>
      <c r="O42" s="1033"/>
      <c r="P42" s="1034"/>
      <c r="Q42" s="1040"/>
      <c r="R42" s="1041"/>
      <c r="S42" s="1041"/>
      <c r="T42" s="1041"/>
      <c r="U42" s="1041"/>
      <c r="V42" s="1041"/>
      <c r="W42" s="1041"/>
      <c r="X42" s="1041"/>
      <c r="Y42" s="1041"/>
      <c r="Z42" s="1041"/>
      <c r="AA42" s="1041"/>
      <c r="AB42" s="1041"/>
      <c r="AC42" s="1041"/>
      <c r="AD42" s="1041"/>
      <c r="AE42" s="1042"/>
      <c r="AF42" s="1037"/>
      <c r="AG42" s="1038"/>
      <c r="AH42" s="1038"/>
      <c r="AI42" s="1038"/>
      <c r="AJ42" s="1039"/>
      <c r="AK42" s="980"/>
      <c r="AL42" s="971"/>
      <c r="AM42" s="971"/>
      <c r="AN42" s="971"/>
      <c r="AO42" s="971"/>
      <c r="AP42" s="971"/>
      <c r="AQ42" s="971"/>
      <c r="AR42" s="971"/>
      <c r="AS42" s="971"/>
      <c r="AT42" s="971"/>
      <c r="AU42" s="971"/>
      <c r="AV42" s="971"/>
      <c r="AW42" s="971"/>
      <c r="AX42" s="971"/>
      <c r="AY42" s="971"/>
      <c r="AZ42" s="1043"/>
      <c r="BA42" s="1043"/>
      <c r="BB42" s="1043"/>
      <c r="BC42" s="1043"/>
      <c r="BD42" s="1043"/>
      <c r="BE42" s="972"/>
      <c r="BF42" s="972"/>
      <c r="BG42" s="972"/>
      <c r="BH42" s="972"/>
      <c r="BI42" s="973"/>
      <c r="BJ42" s="232"/>
      <c r="BK42" s="232"/>
      <c r="BL42" s="232"/>
      <c r="BM42" s="232"/>
      <c r="BN42" s="232"/>
      <c r="BO42" s="241"/>
      <c r="BP42" s="241"/>
      <c r="BQ42" s="238">
        <v>36</v>
      </c>
      <c r="BR42" s="239"/>
      <c r="BS42" s="994"/>
      <c r="BT42" s="995"/>
      <c r="BU42" s="995"/>
      <c r="BV42" s="995"/>
      <c r="BW42" s="995"/>
      <c r="BX42" s="995"/>
      <c r="BY42" s="995"/>
      <c r="BZ42" s="995"/>
      <c r="CA42" s="995"/>
      <c r="CB42" s="995"/>
      <c r="CC42" s="995"/>
      <c r="CD42" s="995"/>
      <c r="CE42" s="995"/>
      <c r="CF42" s="995"/>
      <c r="CG42" s="1016"/>
      <c r="CH42" s="991"/>
      <c r="CI42" s="992"/>
      <c r="CJ42" s="992"/>
      <c r="CK42" s="992"/>
      <c r="CL42" s="993"/>
      <c r="CM42" s="991"/>
      <c r="CN42" s="992"/>
      <c r="CO42" s="992"/>
      <c r="CP42" s="992"/>
      <c r="CQ42" s="993"/>
      <c r="CR42" s="991"/>
      <c r="CS42" s="992"/>
      <c r="CT42" s="992"/>
      <c r="CU42" s="992"/>
      <c r="CV42" s="993"/>
      <c r="CW42" s="991"/>
      <c r="CX42" s="992"/>
      <c r="CY42" s="992"/>
      <c r="CZ42" s="992"/>
      <c r="DA42" s="993"/>
      <c r="DB42" s="991"/>
      <c r="DC42" s="992"/>
      <c r="DD42" s="992"/>
      <c r="DE42" s="992"/>
      <c r="DF42" s="993"/>
      <c r="DG42" s="991"/>
      <c r="DH42" s="992"/>
      <c r="DI42" s="992"/>
      <c r="DJ42" s="992"/>
      <c r="DK42" s="993"/>
      <c r="DL42" s="991"/>
      <c r="DM42" s="992"/>
      <c r="DN42" s="992"/>
      <c r="DO42" s="992"/>
      <c r="DP42" s="993"/>
      <c r="DQ42" s="991"/>
      <c r="DR42" s="992"/>
      <c r="DS42" s="992"/>
      <c r="DT42" s="992"/>
      <c r="DU42" s="993"/>
      <c r="DV42" s="994"/>
      <c r="DW42" s="995"/>
      <c r="DX42" s="995"/>
      <c r="DY42" s="995"/>
      <c r="DZ42" s="996"/>
      <c r="EA42" s="230"/>
    </row>
    <row r="43" spans="1:131" ht="26.25" customHeight="1" x14ac:dyDescent="0.15">
      <c r="A43" s="238">
        <v>16</v>
      </c>
      <c r="B43" s="1032"/>
      <c r="C43" s="1033"/>
      <c r="D43" s="1033"/>
      <c r="E43" s="1033"/>
      <c r="F43" s="1033"/>
      <c r="G43" s="1033"/>
      <c r="H43" s="1033"/>
      <c r="I43" s="1033"/>
      <c r="J43" s="1033"/>
      <c r="K43" s="1033"/>
      <c r="L43" s="1033"/>
      <c r="M43" s="1033"/>
      <c r="N43" s="1033"/>
      <c r="O43" s="1033"/>
      <c r="P43" s="1034"/>
      <c r="Q43" s="1040"/>
      <c r="R43" s="1041"/>
      <c r="S43" s="1041"/>
      <c r="T43" s="1041"/>
      <c r="U43" s="1041"/>
      <c r="V43" s="1041"/>
      <c r="W43" s="1041"/>
      <c r="X43" s="1041"/>
      <c r="Y43" s="1041"/>
      <c r="Z43" s="1041"/>
      <c r="AA43" s="1041"/>
      <c r="AB43" s="1041"/>
      <c r="AC43" s="1041"/>
      <c r="AD43" s="1041"/>
      <c r="AE43" s="1042"/>
      <c r="AF43" s="1037"/>
      <c r="AG43" s="1038"/>
      <c r="AH43" s="1038"/>
      <c r="AI43" s="1038"/>
      <c r="AJ43" s="1039"/>
      <c r="AK43" s="980"/>
      <c r="AL43" s="971"/>
      <c r="AM43" s="971"/>
      <c r="AN43" s="971"/>
      <c r="AO43" s="971"/>
      <c r="AP43" s="971"/>
      <c r="AQ43" s="971"/>
      <c r="AR43" s="971"/>
      <c r="AS43" s="971"/>
      <c r="AT43" s="971"/>
      <c r="AU43" s="971"/>
      <c r="AV43" s="971"/>
      <c r="AW43" s="971"/>
      <c r="AX43" s="971"/>
      <c r="AY43" s="971"/>
      <c r="AZ43" s="1043"/>
      <c r="BA43" s="1043"/>
      <c r="BB43" s="1043"/>
      <c r="BC43" s="1043"/>
      <c r="BD43" s="1043"/>
      <c r="BE43" s="972"/>
      <c r="BF43" s="972"/>
      <c r="BG43" s="972"/>
      <c r="BH43" s="972"/>
      <c r="BI43" s="973"/>
      <c r="BJ43" s="232"/>
      <c r="BK43" s="232"/>
      <c r="BL43" s="232"/>
      <c r="BM43" s="232"/>
      <c r="BN43" s="232"/>
      <c r="BO43" s="241"/>
      <c r="BP43" s="241"/>
      <c r="BQ43" s="238">
        <v>37</v>
      </c>
      <c r="BR43" s="239"/>
      <c r="BS43" s="994"/>
      <c r="BT43" s="995"/>
      <c r="BU43" s="995"/>
      <c r="BV43" s="995"/>
      <c r="BW43" s="995"/>
      <c r="BX43" s="995"/>
      <c r="BY43" s="995"/>
      <c r="BZ43" s="995"/>
      <c r="CA43" s="995"/>
      <c r="CB43" s="995"/>
      <c r="CC43" s="995"/>
      <c r="CD43" s="995"/>
      <c r="CE43" s="995"/>
      <c r="CF43" s="995"/>
      <c r="CG43" s="1016"/>
      <c r="CH43" s="991"/>
      <c r="CI43" s="992"/>
      <c r="CJ43" s="992"/>
      <c r="CK43" s="992"/>
      <c r="CL43" s="993"/>
      <c r="CM43" s="991"/>
      <c r="CN43" s="992"/>
      <c r="CO43" s="992"/>
      <c r="CP43" s="992"/>
      <c r="CQ43" s="993"/>
      <c r="CR43" s="991"/>
      <c r="CS43" s="992"/>
      <c r="CT43" s="992"/>
      <c r="CU43" s="992"/>
      <c r="CV43" s="993"/>
      <c r="CW43" s="991"/>
      <c r="CX43" s="992"/>
      <c r="CY43" s="992"/>
      <c r="CZ43" s="992"/>
      <c r="DA43" s="993"/>
      <c r="DB43" s="991"/>
      <c r="DC43" s="992"/>
      <c r="DD43" s="992"/>
      <c r="DE43" s="992"/>
      <c r="DF43" s="993"/>
      <c r="DG43" s="991"/>
      <c r="DH43" s="992"/>
      <c r="DI43" s="992"/>
      <c r="DJ43" s="992"/>
      <c r="DK43" s="993"/>
      <c r="DL43" s="991"/>
      <c r="DM43" s="992"/>
      <c r="DN43" s="992"/>
      <c r="DO43" s="992"/>
      <c r="DP43" s="993"/>
      <c r="DQ43" s="991"/>
      <c r="DR43" s="992"/>
      <c r="DS43" s="992"/>
      <c r="DT43" s="992"/>
      <c r="DU43" s="993"/>
      <c r="DV43" s="994"/>
      <c r="DW43" s="995"/>
      <c r="DX43" s="995"/>
      <c r="DY43" s="995"/>
      <c r="DZ43" s="996"/>
      <c r="EA43" s="230"/>
    </row>
    <row r="44" spans="1:131" ht="26.25" customHeight="1" x14ac:dyDescent="0.15">
      <c r="A44" s="238">
        <v>17</v>
      </c>
      <c r="B44" s="1032"/>
      <c r="C44" s="1033"/>
      <c r="D44" s="1033"/>
      <c r="E44" s="1033"/>
      <c r="F44" s="1033"/>
      <c r="G44" s="1033"/>
      <c r="H44" s="1033"/>
      <c r="I44" s="1033"/>
      <c r="J44" s="1033"/>
      <c r="K44" s="1033"/>
      <c r="L44" s="1033"/>
      <c r="M44" s="1033"/>
      <c r="N44" s="1033"/>
      <c r="O44" s="1033"/>
      <c r="P44" s="1034"/>
      <c r="Q44" s="1040"/>
      <c r="R44" s="1041"/>
      <c r="S44" s="1041"/>
      <c r="T44" s="1041"/>
      <c r="U44" s="1041"/>
      <c r="V44" s="1041"/>
      <c r="W44" s="1041"/>
      <c r="X44" s="1041"/>
      <c r="Y44" s="1041"/>
      <c r="Z44" s="1041"/>
      <c r="AA44" s="1041"/>
      <c r="AB44" s="1041"/>
      <c r="AC44" s="1041"/>
      <c r="AD44" s="1041"/>
      <c r="AE44" s="1042"/>
      <c r="AF44" s="1037"/>
      <c r="AG44" s="1038"/>
      <c r="AH44" s="1038"/>
      <c r="AI44" s="1038"/>
      <c r="AJ44" s="1039"/>
      <c r="AK44" s="980"/>
      <c r="AL44" s="971"/>
      <c r="AM44" s="971"/>
      <c r="AN44" s="971"/>
      <c r="AO44" s="971"/>
      <c r="AP44" s="971"/>
      <c r="AQ44" s="971"/>
      <c r="AR44" s="971"/>
      <c r="AS44" s="971"/>
      <c r="AT44" s="971"/>
      <c r="AU44" s="971"/>
      <c r="AV44" s="971"/>
      <c r="AW44" s="971"/>
      <c r="AX44" s="971"/>
      <c r="AY44" s="971"/>
      <c r="AZ44" s="1043"/>
      <c r="BA44" s="1043"/>
      <c r="BB44" s="1043"/>
      <c r="BC44" s="1043"/>
      <c r="BD44" s="1043"/>
      <c r="BE44" s="972"/>
      <c r="BF44" s="972"/>
      <c r="BG44" s="972"/>
      <c r="BH44" s="972"/>
      <c r="BI44" s="973"/>
      <c r="BJ44" s="232"/>
      <c r="BK44" s="232"/>
      <c r="BL44" s="232"/>
      <c r="BM44" s="232"/>
      <c r="BN44" s="232"/>
      <c r="BO44" s="241"/>
      <c r="BP44" s="241"/>
      <c r="BQ44" s="238">
        <v>38</v>
      </c>
      <c r="BR44" s="239"/>
      <c r="BS44" s="994"/>
      <c r="BT44" s="995"/>
      <c r="BU44" s="995"/>
      <c r="BV44" s="995"/>
      <c r="BW44" s="995"/>
      <c r="BX44" s="995"/>
      <c r="BY44" s="995"/>
      <c r="BZ44" s="995"/>
      <c r="CA44" s="995"/>
      <c r="CB44" s="995"/>
      <c r="CC44" s="995"/>
      <c r="CD44" s="995"/>
      <c r="CE44" s="995"/>
      <c r="CF44" s="995"/>
      <c r="CG44" s="1016"/>
      <c r="CH44" s="991"/>
      <c r="CI44" s="992"/>
      <c r="CJ44" s="992"/>
      <c r="CK44" s="992"/>
      <c r="CL44" s="993"/>
      <c r="CM44" s="991"/>
      <c r="CN44" s="992"/>
      <c r="CO44" s="992"/>
      <c r="CP44" s="992"/>
      <c r="CQ44" s="993"/>
      <c r="CR44" s="991"/>
      <c r="CS44" s="992"/>
      <c r="CT44" s="992"/>
      <c r="CU44" s="992"/>
      <c r="CV44" s="993"/>
      <c r="CW44" s="991"/>
      <c r="CX44" s="992"/>
      <c r="CY44" s="992"/>
      <c r="CZ44" s="992"/>
      <c r="DA44" s="993"/>
      <c r="DB44" s="991"/>
      <c r="DC44" s="992"/>
      <c r="DD44" s="992"/>
      <c r="DE44" s="992"/>
      <c r="DF44" s="993"/>
      <c r="DG44" s="991"/>
      <c r="DH44" s="992"/>
      <c r="DI44" s="992"/>
      <c r="DJ44" s="992"/>
      <c r="DK44" s="993"/>
      <c r="DL44" s="991"/>
      <c r="DM44" s="992"/>
      <c r="DN44" s="992"/>
      <c r="DO44" s="992"/>
      <c r="DP44" s="993"/>
      <c r="DQ44" s="991"/>
      <c r="DR44" s="992"/>
      <c r="DS44" s="992"/>
      <c r="DT44" s="992"/>
      <c r="DU44" s="993"/>
      <c r="DV44" s="994"/>
      <c r="DW44" s="995"/>
      <c r="DX44" s="995"/>
      <c r="DY44" s="995"/>
      <c r="DZ44" s="996"/>
      <c r="EA44" s="230"/>
    </row>
    <row r="45" spans="1:131" ht="26.25" customHeight="1" x14ac:dyDescent="0.15">
      <c r="A45" s="238">
        <v>18</v>
      </c>
      <c r="B45" s="1032"/>
      <c r="C45" s="1033"/>
      <c r="D45" s="1033"/>
      <c r="E45" s="1033"/>
      <c r="F45" s="1033"/>
      <c r="G45" s="1033"/>
      <c r="H45" s="1033"/>
      <c r="I45" s="1033"/>
      <c r="J45" s="1033"/>
      <c r="K45" s="1033"/>
      <c r="L45" s="1033"/>
      <c r="M45" s="1033"/>
      <c r="N45" s="1033"/>
      <c r="O45" s="1033"/>
      <c r="P45" s="1034"/>
      <c r="Q45" s="1040"/>
      <c r="R45" s="1041"/>
      <c r="S45" s="1041"/>
      <c r="T45" s="1041"/>
      <c r="U45" s="1041"/>
      <c r="V45" s="1041"/>
      <c r="W45" s="1041"/>
      <c r="X45" s="1041"/>
      <c r="Y45" s="1041"/>
      <c r="Z45" s="1041"/>
      <c r="AA45" s="1041"/>
      <c r="AB45" s="1041"/>
      <c r="AC45" s="1041"/>
      <c r="AD45" s="1041"/>
      <c r="AE45" s="1042"/>
      <c r="AF45" s="1037"/>
      <c r="AG45" s="1038"/>
      <c r="AH45" s="1038"/>
      <c r="AI45" s="1038"/>
      <c r="AJ45" s="1039"/>
      <c r="AK45" s="980"/>
      <c r="AL45" s="971"/>
      <c r="AM45" s="971"/>
      <c r="AN45" s="971"/>
      <c r="AO45" s="971"/>
      <c r="AP45" s="971"/>
      <c r="AQ45" s="971"/>
      <c r="AR45" s="971"/>
      <c r="AS45" s="971"/>
      <c r="AT45" s="971"/>
      <c r="AU45" s="971"/>
      <c r="AV45" s="971"/>
      <c r="AW45" s="971"/>
      <c r="AX45" s="971"/>
      <c r="AY45" s="971"/>
      <c r="AZ45" s="1043"/>
      <c r="BA45" s="1043"/>
      <c r="BB45" s="1043"/>
      <c r="BC45" s="1043"/>
      <c r="BD45" s="1043"/>
      <c r="BE45" s="972"/>
      <c r="BF45" s="972"/>
      <c r="BG45" s="972"/>
      <c r="BH45" s="972"/>
      <c r="BI45" s="973"/>
      <c r="BJ45" s="232"/>
      <c r="BK45" s="232"/>
      <c r="BL45" s="232"/>
      <c r="BM45" s="232"/>
      <c r="BN45" s="232"/>
      <c r="BO45" s="241"/>
      <c r="BP45" s="241"/>
      <c r="BQ45" s="238">
        <v>39</v>
      </c>
      <c r="BR45" s="239"/>
      <c r="BS45" s="994"/>
      <c r="BT45" s="995"/>
      <c r="BU45" s="995"/>
      <c r="BV45" s="995"/>
      <c r="BW45" s="995"/>
      <c r="BX45" s="995"/>
      <c r="BY45" s="995"/>
      <c r="BZ45" s="995"/>
      <c r="CA45" s="995"/>
      <c r="CB45" s="995"/>
      <c r="CC45" s="995"/>
      <c r="CD45" s="995"/>
      <c r="CE45" s="995"/>
      <c r="CF45" s="995"/>
      <c r="CG45" s="1016"/>
      <c r="CH45" s="991"/>
      <c r="CI45" s="992"/>
      <c r="CJ45" s="992"/>
      <c r="CK45" s="992"/>
      <c r="CL45" s="993"/>
      <c r="CM45" s="991"/>
      <c r="CN45" s="992"/>
      <c r="CO45" s="992"/>
      <c r="CP45" s="992"/>
      <c r="CQ45" s="993"/>
      <c r="CR45" s="991"/>
      <c r="CS45" s="992"/>
      <c r="CT45" s="992"/>
      <c r="CU45" s="992"/>
      <c r="CV45" s="993"/>
      <c r="CW45" s="991"/>
      <c r="CX45" s="992"/>
      <c r="CY45" s="992"/>
      <c r="CZ45" s="992"/>
      <c r="DA45" s="993"/>
      <c r="DB45" s="991"/>
      <c r="DC45" s="992"/>
      <c r="DD45" s="992"/>
      <c r="DE45" s="992"/>
      <c r="DF45" s="993"/>
      <c r="DG45" s="991"/>
      <c r="DH45" s="992"/>
      <c r="DI45" s="992"/>
      <c r="DJ45" s="992"/>
      <c r="DK45" s="993"/>
      <c r="DL45" s="991"/>
      <c r="DM45" s="992"/>
      <c r="DN45" s="992"/>
      <c r="DO45" s="992"/>
      <c r="DP45" s="993"/>
      <c r="DQ45" s="991"/>
      <c r="DR45" s="992"/>
      <c r="DS45" s="992"/>
      <c r="DT45" s="992"/>
      <c r="DU45" s="993"/>
      <c r="DV45" s="994"/>
      <c r="DW45" s="995"/>
      <c r="DX45" s="995"/>
      <c r="DY45" s="995"/>
      <c r="DZ45" s="996"/>
      <c r="EA45" s="230"/>
    </row>
    <row r="46" spans="1:131" ht="26.25" customHeight="1" x14ac:dyDescent="0.15">
      <c r="A46" s="238">
        <v>19</v>
      </c>
      <c r="B46" s="1032"/>
      <c r="C46" s="1033"/>
      <c r="D46" s="1033"/>
      <c r="E46" s="1033"/>
      <c r="F46" s="1033"/>
      <c r="G46" s="1033"/>
      <c r="H46" s="1033"/>
      <c r="I46" s="1033"/>
      <c r="J46" s="1033"/>
      <c r="K46" s="1033"/>
      <c r="L46" s="1033"/>
      <c r="M46" s="1033"/>
      <c r="N46" s="1033"/>
      <c r="O46" s="1033"/>
      <c r="P46" s="1034"/>
      <c r="Q46" s="1040"/>
      <c r="R46" s="1041"/>
      <c r="S46" s="1041"/>
      <c r="T46" s="1041"/>
      <c r="U46" s="1041"/>
      <c r="V46" s="1041"/>
      <c r="W46" s="1041"/>
      <c r="X46" s="1041"/>
      <c r="Y46" s="1041"/>
      <c r="Z46" s="1041"/>
      <c r="AA46" s="1041"/>
      <c r="AB46" s="1041"/>
      <c r="AC46" s="1041"/>
      <c r="AD46" s="1041"/>
      <c r="AE46" s="1042"/>
      <c r="AF46" s="1037"/>
      <c r="AG46" s="1038"/>
      <c r="AH46" s="1038"/>
      <c r="AI46" s="1038"/>
      <c r="AJ46" s="1039"/>
      <c r="AK46" s="980"/>
      <c r="AL46" s="971"/>
      <c r="AM46" s="971"/>
      <c r="AN46" s="971"/>
      <c r="AO46" s="971"/>
      <c r="AP46" s="971"/>
      <c r="AQ46" s="971"/>
      <c r="AR46" s="971"/>
      <c r="AS46" s="971"/>
      <c r="AT46" s="971"/>
      <c r="AU46" s="971"/>
      <c r="AV46" s="971"/>
      <c r="AW46" s="971"/>
      <c r="AX46" s="971"/>
      <c r="AY46" s="971"/>
      <c r="AZ46" s="1043"/>
      <c r="BA46" s="1043"/>
      <c r="BB46" s="1043"/>
      <c r="BC46" s="1043"/>
      <c r="BD46" s="1043"/>
      <c r="BE46" s="972"/>
      <c r="BF46" s="972"/>
      <c r="BG46" s="972"/>
      <c r="BH46" s="972"/>
      <c r="BI46" s="973"/>
      <c r="BJ46" s="232"/>
      <c r="BK46" s="232"/>
      <c r="BL46" s="232"/>
      <c r="BM46" s="232"/>
      <c r="BN46" s="232"/>
      <c r="BO46" s="241"/>
      <c r="BP46" s="241"/>
      <c r="BQ46" s="238">
        <v>40</v>
      </c>
      <c r="BR46" s="239"/>
      <c r="BS46" s="994"/>
      <c r="BT46" s="995"/>
      <c r="BU46" s="995"/>
      <c r="BV46" s="995"/>
      <c r="BW46" s="995"/>
      <c r="BX46" s="995"/>
      <c r="BY46" s="995"/>
      <c r="BZ46" s="995"/>
      <c r="CA46" s="995"/>
      <c r="CB46" s="995"/>
      <c r="CC46" s="995"/>
      <c r="CD46" s="995"/>
      <c r="CE46" s="995"/>
      <c r="CF46" s="995"/>
      <c r="CG46" s="1016"/>
      <c r="CH46" s="991"/>
      <c r="CI46" s="992"/>
      <c r="CJ46" s="992"/>
      <c r="CK46" s="992"/>
      <c r="CL46" s="993"/>
      <c r="CM46" s="991"/>
      <c r="CN46" s="992"/>
      <c r="CO46" s="992"/>
      <c r="CP46" s="992"/>
      <c r="CQ46" s="993"/>
      <c r="CR46" s="991"/>
      <c r="CS46" s="992"/>
      <c r="CT46" s="992"/>
      <c r="CU46" s="992"/>
      <c r="CV46" s="993"/>
      <c r="CW46" s="991"/>
      <c r="CX46" s="992"/>
      <c r="CY46" s="992"/>
      <c r="CZ46" s="992"/>
      <c r="DA46" s="993"/>
      <c r="DB46" s="991"/>
      <c r="DC46" s="992"/>
      <c r="DD46" s="992"/>
      <c r="DE46" s="992"/>
      <c r="DF46" s="993"/>
      <c r="DG46" s="991"/>
      <c r="DH46" s="992"/>
      <c r="DI46" s="992"/>
      <c r="DJ46" s="992"/>
      <c r="DK46" s="993"/>
      <c r="DL46" s="991"/>
      <c r="DM46" s="992"/>
      <c r="DN46" s="992"/>
      <c r="DO46" s="992"/>
      <c r="DP46" s="993"/>
      <c r="DQ46" s="991"/>
      <c r="DR46" s="992"/>
      <c r="DS46" s="992"/>
      <c r="DT46" s="992"/>
      <c r="DU46" s="993"/>
      <c r="DV46" s="994"/>
      <c r="DW46" s="995"/>
      <c r="DX46" s="995"/>
      <c r="DY46" s="995"/>
      <c r="DZ46" s="996"/>
      <c r="EA46" s="230"/>
    </row>
    <row r="47" spans="1:131" ht="26.25" customHeight="1" x14ac:dyDescent="0.15">
      <c r="A47" s="238">
        <v>20</v>
      </c>
      <c r="B47" s="1032"/>
      <c r="C47" s="1033"/>
      <c r="D47" s="1033"/>
      <c r="E47" s="1033"/>
      <c r="F47" s="1033"/>
      <c r="G47" s="1033"/>
      <c r="H47" s="1033"/>
      <c r="I47" s="1033"/>
      <c r="J47" s="1033"/>
      <c r="K47" s="1033"/>
      <c r="L47" s="1033"/>
      <c r="M47" s="1033"/>
      <c r="N47" s="1033"/>
      <c r="O47" s="1033"/>
      <c r="P47" s="1034"/>
      <c r="Q47" s="1040"/>
      <c r="R47" s="1041"/>
      <c r="S47" s="1041"/>
      <c r="T47" s="1041"/>
      <c r="U47" s="1041"/>
      <c r="V47" s="1041"/>
      <c r="W47" s="1041"/>
      <c r="X47" s="1041"/>
      <c r="Y47" s="1041"/>
      <c r="Z47" s="1041"/>
      <c r="AA47" s="1041"/>
      <c r="AB47" s="1041"/>
      <c r="AC47" s="1041"/>
      <c r="AD47" s="1041"/>
      <c r="AE47" s="1042"/>
      <c r="AF47" s="1037"/>
      <c r="AG47" s="1038"/>
      <c r="AH47" s="1038"/>
      <c r="AI47" s="1038"/>
      <c r="AJ47" s="1039"/>
      <c r="AK47" s="980"/>
      <c r="AL47" s="971"/>
      <c r="AM47" s="971"/>
      <c r="AN47" s="971"/>
      <c r="AO47" s="971"/>
      <c r="AP47" s="971"/>
      <c r="AQ47" s="971"/>
      <c r="AR47" s="971"/>
      <c r="AS47" s="971"/>
      <c r="AT47" s="971"/>
      <c r="AU47" s="971"/>
      <c r="AV47" s="971"/>
      <c r="AW47" s="971"/>
      <c r="AX47" s="971"/>
      <c r="AY47" s="971"/>
      <c r="AZ47" s="1043"/>
      <c r="BA47" s="1043"/>
      <c r="BB47" s="1043"/>
      <c r="BC47" s="1043"/>
      <c r="BD47" s="1043"/>
      <c r="BE47" s="972"/>
      <c r="BF47" s="972"/>
      <c r="BG47" s="972"/>
      <c r="BH47" s="972"/>
      <c r="BI47" s="973"/>
      <c r="BJ47" s="232"/>
      <c r="BK47" s="232"/>
      <c r="BL47" s="232"/>
      <c r="BM47" s="232"/>
      <c r="BN47" s="232"/>
      <c r="BO47" s="241"/>
      <c r="BP47" s="241"/>
      <c r="BQ47" s="238">
        <v>41</v>
      </c>
      <c r="BR47" s="239"/>
      <c r="BS47" s="994"/>
      <c r="BT47" s="995"/>
      <c r="BU47" s="995"/>
      <c r="BV47" s="995"/>
      <c r="BW47" s="995"/>
      <c r="BX47" s="995"/>
      <c r="BY47" s="995"/>
      <c r="BZ47" s="995"/>
      <c r="CA47" s="995"/>
      <c r="CB47" s="995"/>
      <c r="CC47" s="995"/>
      <c r="CD47" s="995"/>
      <c r="CE47" s="995"/>
      <c r="CF47" s="995"/>
      <c r="CG47" s="1016"/>
      <c r="CH47" s="991"/>
      <c r="CI47" s="992"/>
      <c r="CJ47" s="992"/>
      <c r="CK47" s="992"/>
      <c r="CL47" s="993"/>
      <c r="CM47" s="991"/>
      <c r="CN47" s="992"/>
      <c r="CO47" s="992"/>
      <c r="CP47" s="992"/>
      <c r="CQ47" s="993"/>
      <c r="CR47" s="991"/>
      <c r="CS47" s="992"/>
      <c r="CT47" s="992"/>
      <c r="CU47" s="992"/>
      <c r="CV47" s="993"/>
      <c r="CW47" s="991"/>
      <c r="CX47" s="992"/>
      <c r="CY47" s="992"/>
      <c r="CZ47" s="992"/>
      <c r="DA47" s="993"/>
      <c r="DB47" s="991"/>
      <c r="DC47" s="992"/>
      <c r="DD47" s="992"/>
      <c r="DE47" s="992"/>
      <c r="DF47" s="993"/>
      <c r="DG47" s="991"/>
      <c r="DH47" s="992"/>
      <c r="DI47" s="992"/>
      <c r="DJ47" s="992"/>
      <c r="DK47" s="993"/>
      <c r="DL47" s="991"/>
      <c r="DM47" s="992"/>
      <c r="DN47" s="992"/>
      <c r="DO47" s="992"/>
      <c r="DP47" s="993"/>
      <c r="DQ47" s="991"/>
      <c r="DR47" s="992"/>
      <c r="DS47" s="992"/>
      <c r="DT47" s="992"/>
      <c r="DU47" s="993"/>
      <c r="DV47" s="994"/>
      <c r="DW47" s="995"/>
      <c r="DX47" s="995"/>
      <c r="DY47" s="995"/>
      <c r="DZ47" s="996"/>
      <c r="EA47" s="230"/>
    </row>
    <row r="48" spans="1:131" ht="26.25" customHeight="1" x14ac:dyDescent="0.15">
      <c r="A48" s="238">
        <v>21</v>
      </c>
      <c r="B48" s="1032"/>
      <c r="C48" s="1033"/>
      <c r="D48" s="1033"/>
      <c r="E48" s="1033"/>
      <c r="F48" s="1033"/>
      <c r="G48" s="1033"/>
      <c r="H48" s="1033"/>
      <c r="I48" s="1033"/>
      <c r="J48" s="1033"/>
      <c r="K48" s="1033"/>
      <c r="L48" s="1033"/>
      <c r="M48" s="1033"/>
      <c r="N48" s="1033"/>
      <c r="O48" s="1033"/>
      <c r="P48" s="1034"/>
      <c r="Q48" s="1040"/>
      <c r="R48" s="1041"/>
      <c r="S48" s="1041"/>
      <c r="T48" s="1041"/>
      <c r="U48" s="1041"/>
      <c r="V48" s="1041"/>
      <c r="W48" s="1041"/>
      <c r="X48" s="1041"/>
      <c r="Y48" s="1041"/>
      <c r="Z48" s="1041"/>
      <c r="AA48" s="1041"/>
      <c r="AB48" s="1041"/>
      <c r="AC48" s="1041"/>
      <c r="AD48" s="1041"/>
      <c r="AE48" s="1042"/>
      <c r="AF48" s="1037"/>
      <c r="AG48" s="1038"/>
      <c r="AH48" s="1038"/>
      <c r="AI48" s="1038"/>
      <c r="AJ48" s="1039"/>
      <c r="AK48" s="980"/>
      <c r="AL48" s="971"/>
      <c r="AM48" s="971"/>
      <c r="AN48" s="971"/>
      <c r="AO48" s="971"/>
      <c r="AP48" s="971"/>
      <c r="AQ48" s="971"/>
      <c r="AR48" s="971"/>
      <c r="AS48" s="971"/>
      <c r="AT48" s="971"/>
      <c r="AU48" s="971"/>
      <c r="AV48" s="971"/>
      <c r="AW48" s="971"/>
      <c r="AX48" s="971"/>
      <c r="AY48" s="971"/>
      <c r="AZ48" s="1043"/>
      <c r="BA48" s="1043"/>
      <c r="BB48" s="1043"/>
      <c r="BC48" s="1043"/>
      <c r="BD48" s="1043"/>
      <c r="BE48" s="972"/>
      <c r="BF48" s="972"/>
      <c r="BG48" s="972"/>
      <c r="BH48" s="972"/>
      <c r="BI48" s="973"/>
      <c r="BJ48" s="232"/>
      <c r="BK48" s="232"/>
      <c r="BL48" s="232"/>
      <c r="BM48" s="232"/>
      <c r="BN48" s="232"/>
      <c r="BO48" s="241"/>
      <c r="BP48" s="241"/>
      <c r="BQ48" s="238">
        <v>42</v>
      </c>
      <c r="BR48" s="239"/>
      <c r="BS48" s="994"/>
      <c r="BT48" s="995"/>
      <c r="BU48" s="995"/>
      <c r="BV48" s="995"/>
      <c r="BW48" s="995"/>
      <c r="BX48" s="995"/>
      <c r="BY48" s="995"/>
      <c r="BZ48" s="995"/>
      <c r="CA48" s="995"/>
      <c r="CB48" s="995"/>
      <c r="CC48" s="995"/>
      <c r="CD48" s="995"/>
      <c r="CE48" s="995"/>
      <c r="CF48" s="995"/>
      <c r="CG48" s="1016"/>
      <c r="CH48" s="991"/>
      <c r="CI48" s="992"/>
      <c r="CJ48" s="992"/>
      <c r="CK48" s="992"/>
      <c r="CL48" s="993"/>
      <c r="CM48" s="991"/>
      <c r="CN48" s="992"/>
      <c r="CO48" s="992"/>
      <c r="CP48" s="992"/>
      <c r="CQ48" s="993"/>
      <c r="CR48" s="991"/>
      <c r="CS48" s="992"/>
      <c r="CT48" s="992"/>
      <c r="CU48" s="992"/>
      <c r="CV48" s="993"/>
      <c r="CW48" s="991"/>
      <c r="CX48" s="992"/>
      <c r="CY48" s="992"/>
      <c r="CZ48" s="992"/>
      <c r="DA48" s="993"/>
      <c r="DB48" s="991"/>
      <c r="DC48" s="992"/>
      <c r="DD48" s="992"/>
      <c r="DE48" s="992"/>
      <c r="DF48" s="993"/>
      <c r="DG48" s="991"/>
      <c r="DH48" s="992"/>
      <c r="DI48" s="992"/>
      <c r="DJ48" s="992"/>
      <c r="DK48" s="993"/>
      <c r="DL48" s="991"/>
      <c r="DM48" s="992"/>
      <c r="DN48" s="992"/>
      <c r="DO48" s="992"/>
      <c r="DP48" s="993"/>
      <c r="DQ48" s="991"/>
      <c r="DR48" s="992"/>
      <c r="DS48" s="992"/>
      <c r="DT48" s="992"/>
      <c r="DU48" s="993"/>
      <c r="DV48" s="994"/>
      <c r="DW48" s="995"/>
      <c r="DX48" s="995"/>
      <c r="DY48" s="995"/>
      <c r="DZ48" s="996"/>
      <c r="EA48" s="230"/>
    </row>
    <row r="49" spans="1:131" ht="26.25" customHeight="1" x14ac:dyDescent="0.15">
      <c r="A49" s="238">
        <v>22</v>
      </c>
      <c r="B49" s="1032"/>
      <c r="C49" s="1033"/>
      <c r="D49" s="1033"/>
      <c r="E49" s="1033"/>
      <c r="F49" s="1033"/>
      <c r="G49" s="1033"/>
      <c r="H49" s="1033"/>
      <c r="I49" s="1033"/>
      <c r="J49" s="1033"/>
      <c r="K49" s="1033"/>
      <c r="L49" s="1033"/>
      <c r="M49" s="1033"/>
      <c r="N49" s="1033"/>
      <c r="O49" s="1033"/>
      <c r="P49" s="1034"/>
      <c r="Q49" s="1040"/>
      <c r="R49" s="1041"/>
      <c r="S49" s="1041"/>
      <c r="T49" s="1041"/>
      <c r="U49" s="1041"/>
      <c r="V49" s="1041"/>
      <c r="W49" s="1041"/>
      <c r="X49" s="1041"/>
      <c r="Y49" s="1041"/>
      <c r="Z49" s="1041"/>
      <c r="AA49" s="1041"/>
      <c r="AB49" s="1041"/>
      <c r="AC49" s="1041"/>
      <c r="AD49" s="1041"/>
      <c r="AE49" s="1042"/>
      <c r="AF49" s="1037"/>
      <c r="AG49" s="1038"/>
      <c r="AH49" s="1038"/>
      <c r="AI49" s="1038"/>
      <c r="AJ49" s="1039"/>
      <c r="AK49" s="980"/>
      <c r="AL49" s="971"/>
      <c r="AM49" s="971"/>
      <c r="AN49" s="971"/>
      <c r="AO49" s="971"/>
      <c r="AP49" s="971"/>
      <c r="AQ49" s="971"/>
      <c r="AR49" s="971"/>
      <c r="AS49" s="971"/>
      <c r="AT49" s="971"/>
      <c r="AU49" s="971"/>
      <c r="AV49" s="971"/>
      <c r="AW49" s="971"/>
      <c r="AX49" s="971"/>
      <c r="AY49" s="971"/>
      <c r="AZ49" s="1043"/>
      <c r="BA49" s="1043"/>
      <c r="BB49" s="1043"/>
      <c r="BC49" s="1043"/>
      <c r="BD49" s="1043"/>
      <c r="BE49" s="972"/>
      <c r="BF49" s="972"/>
      <c r="BG49" s="972"/>
      <c r="BH49" s="972"/>
      <c r="BI49" s="973"/>
      <c r="BJ49" s="232"/>
      <c r="BK49" s="232"/>
      <c r="BL49" s="232"/>
      <c r="BM49" s="232"/>
      <c r="BN49" s="232"/>
      <c r="BO49" s="241"/>
      <c r="BP49" s="241"/>
      <c r="BQ49" s="238">
        <v>43</v>
      </c>
      <c r="BR49" s="239"/>
      <c r="BS49" s="994"/>
      <c r="BT49" s="995"/>
      <c r="BU49" s="995"/>
      <c r="BV49" s="995"/>
      <c r="BW49" s="995"/>
      <c r="BX49" s="995"/>
      <c r="BY49" s="995"/>
      <c r="BZ49" s="995"/>
      <c r="CA49" s="995"/>
      <c r="CB49" s="995"/>
      <c r="CC49" s="995"/>
      <c r="CD49" s="995"/>
      <c r="CE49" s="995"/>
      <c r="CF49" s="995"/>
      <c r="CG49" s="1016"/>
      <c r="CH49" s="991"/>
      <c r="CI49" s="992"/>
      <c r="CJ49" s="992"/>
      <c r="CK49" s="992"/>
      <c r="CL49" s="993"/>
      <c r="CM49" s="991"/>
      <c r="CN49" s="992"/>
      <c r="CO49" s="992"/>
      <c r="CP49" s="992"/>
      <c r="CQ49" s="993"/>
      <c r="CR49" s="991"/>
      <c r="CS49" s="992"/>
      <c r="CT49" s="992"/>
      <c r="CU49" s="992"/>
      <c r="CV49" s="993"/>
      <c r="CW49" s="991"/>
      <c r="CX49" s="992"/>
      <c r="CY49" s="992"/>
      <c r="CZ49" s="992"/>
      <c r="DA49" s="993"/>
      <c r="DB49" s="991"/>
      <c r="DC49" s="992"/>
      <c r="DD49" s="992"/>
      <c r="DE49" s="992"/>
      <c r="DF49" s="993"/>
      <c r="DG49" s="991"/>
      <c r="DH49" s="992"/>
      <c r="DI49" s="992"/>
      <c r="DJ49" s="992"/>
      <c r="DK49" s="993"/>
      <c r="DL49" s="991"/>
      <c r="DM49" s="992"/>
      <c r="DN49" s="992"/>
      <c r="DO49" s="992"/>
      <c r="DP49" s="993"/>
      <c r="DQ49" s="991"/>
      <c r="DR49" s="992"/>
      <c r="DS49" s="992"/>
      <c r="DT49" s="992"/>
      <c r="DU49" s="993"/>
      <c r="DV49" s="994"/>
      <c r="DW49" s="995"/>
      <c r="DX49" s="995"/>
      <c r="DY49" s="995"/>
      <c r="DZ49" s="996"/>
      <c r="EA49" s="230"/>
    </row>
    <row r="50" spans="1:131" ht="26.25" customHeight="1" x14ac:dyDescent="0.15">
      <c r="A50" s="238">
        <v>23</v>
      </c>
      <c r="B50" s="1032"/>
      <c r="C50" s="1033"/>
      <c r="D50" s="1033"/>
      <c r="E50" s="1033"/>
      <c r="F50" s="1033"/>
      <c r="G50" s="1033"/>
      <c r="H50" s="1033"/>
      <c r="I50" s="1033"/>
      <c r="J50" s="1033"/>
      <c r="K50" s="1033"/>
      <c r="L50" s="1033"/>
      <c r="M50" s="1033"/>
      <c r="N50" s="1033"/>
      <c r="O50" s="1033"/>
      <c r="P50" s="1034"/>
      <c r="Q50" s="1035"/>
      <c r="R50" s="1027"/>
      <c r="S50" s="1027"/>
      <c r="T50" s="1027"/>
      <c r="U50" s="1027"/>
      <c r="V50" s="1027"/>
      <c r="W50" s="1027"/>
      <c r="X50" s="1027"/>
      <c r="Y50" s="1027"/>
      <c r="Z50" s="1027"/>
      <c r="AA50" s="1027"/>
      <c r="AB50" s="1027"/>
      <c r="AC50" s="1027"/>
      <c r="AD50" s="1027"/>
      <c r="AE50" s="1036"/>
      <c r="AF50" s="1037"/>
      <c r="AG50" s="1038"/>
      <c r="AH50" s="1038"/>
      <c r="AI50" s="1038"/>
      <c r="AJ50" s="1039"/>
      <c r="AK50" s="1026"/>
      <c r="AL50" s="1027"/>
      <c r="AM50" s="1027"/>
      <c r="AN50" s="1027"/>
      <c r="AO50" s="1027"/>
      <c r="AP50" s="1027"/>
      <c r="AQ50" s="1027"/>
      <c r="AR50" s="1027"/>
      <c r="AS50" s="1027"/>
      <c r="AT50" s="1027"/>
      <c r="AU50" s="1027"/>
      <c r="AV50" s="1027"/>
      <c r="AW50" s="1027"/>
      <c r="AX50" s="1027"/>
      <c r="AY50" s="1027"/>
      <c r="AZ50" s="1028"/>
      <c r="BA50" s="1028"/>
      <c r="BB50" s="1028"/>
      <c r="BC50" s="1028"/>
      <c r="BD50" s="1028"/>
      <c r="BE50" s="972"/>
      <c r="BF50" s="972"/>
      <c r="BG50" s="972"/>
      <c r="BH50" s="972"/>
      <c r="BI50" s="973"/>
      <c r="BJ50" s="232"/>
      <c r="BK50" s="232"/>
      <c r="BL50" s="232"/>
      <c r="BM50" s="232"/>
      <c r="BN50" s="232"/>
      <c r="BO50" s="241"/>
      <c r="BP50" s="241"/>
      <c r="BQ50" s="238">
        <v>44</v>
      </c>
      <c r="BR50" s="239"/>
      <c r="BS50" s="994"/>
      <c r="BT50" s="995"/>
      <c r="BU50" s="995"/>
      <c r="BV50" s="995"/>
      <c r="BW50" s="995"/>
      <c r="BX50" s="995"/>
      <c r="BY50" s="995"/>
      <c r="BZ50" s="995"/>
      <c r="CA50" s="995"/>
      <c r="CB50" s="995"/>
      <c r="CC50" s="995"/>
      <c r="CD50" s="995"/>
      <c r="CE50" s="995"/>
      <c r="CF50" s="995"/>
      <c r="CG50" s="1016"/>
      <c r="CH50" s="991"/>
      <c r="CI50" s="992"/>
      <c r="CJ50" s="992"/>
      <c r="CK50" s="992"/>
      <c r="CL50" s="993"/>
      <c r="CM50" s="991"/>
      <c r="CN50" s="992"/>
      <c r="CO50" s="992"/>
      <c r="CP50" s="992"/>
      <c r="CQ50" s="993"/>
      <c r="CR50" s="991"/>
      <c r="CS50" s="992"/>
      <c r="CT50" s="992"/>
      <c r="CU50" s="992"/>
      <c r="CV50" s="993"/>
      <c r="CW50" s="991"/>
      <c r="CX50" s="992"/>
      <c r="CY50" s="992"/>
      <c r="CZ50" s="992"/>
      <c r="DA50" s="993"/>
      <c r="DB50" s="991"/>
      <c r="DC50" s="992"/>
      <c r="DD50" s="992"/>
      <c r="DE50" s="992"/>
      <c r="DF50" s="993"/>
      <c r="DG50" s="991"/>
      <c r="DH50" s="992"/>
      <c r="DI50" s="992"/>
      <c r="DJ50" s="992"/>
      <c r="DK50" s="993"/>
      <c r="DL50" s="991"/>
      <c r="DM50" s="992"/>
      <c r="DN50" s="992"/>
      <c r="DO50" s="992"/>
      <c r="DP50" s="993"/>
      <c r="DQ50" s="991"/>
      <c r="DR50" s="992"/>
      <c r="DS50" s="992"/>
      <c r="DT50" s="992"/>
      <c r="DU50" s="993"/>
      <c r="DV50" s="994"/>
      <c r="DW50" s="995"/>
      <c r="DX50" s="995"/>
      <c r="DY50" s="995"/>
      <c r="DZ50" s="996"/>
      <c r="EA50" s="230"/>
    </row>
    <row r="51" spans="1:131" ht="26.25" customHeight="1" x14ac:dyDescent="0.15">
      <c r="A51" s="238">
        <v>24</v>
      </c>
      <c r="B51" s="1032"/>
      <c r="C51" s="1033"/>
      <c r="D51" s="1033"/>
      <c r="E51" s="1033"/>
      <c r="F51" s="1033"/>
      <c r="G51" s="1033"/>
      <c r="H51" s="1033"/>
      <c r="I51" s="1033"/>
      <c r="J51" s="1033"/>
      <c r="K51" s="1033"/>
      <c r="L51" s="1033"/>
      <c r="M51" s="1033"/>
      <c r="N51" s="1033"/>
      <c r="O51" s="1033"/>
      <c r="P51" s="1034"/>
      <c r="Q51" s="1035"/>
      <c r="R51" s="1027"/>
      <c r="S51" s="1027"/>
      <c r="T51" s="1027"/>
      <c r="U51" s="1027"/>
      <c r="V51" s="1027"/>
      <c r="W51" s="1027"/>
      <c r="X51" s="1027"/>
      <c r="Y51" s="1027"/>
      <c r="Z51" s="1027"/>
      <c r="AA51" s="1027"/>
      <c r="AB51" s="1027"/>
      <c r="AC51" s="1027"/>
      <c r="AD51" s="1027"/>
      <c r="AE51" s="1036"/>
      <c r="AF51" s="1037"/>
      <c r="AG51" s="1038"/>
      <c r="AH51" s="1038"/>
      <c r="AI51" s="1038"/>
      <c r="AJ51" s="1039"/>
      <c r="AK51" s="1026"/>
      <c r="AL51" s="1027"/>
      <c r="AM51" s="1027"/>
      <c r="AN51" s="1027"/>
      <c r="AO51" s="1027"/>
      <c r="AP51" s="1027"/>
      <c r="AQ51" s="1027"/>
      <c r="AR51" s="1027"/>
      <c r="AS51" s="1027"/>
      <c r="AT51" s="1027"/>
      <c r="AU51" s="1027"/>
      <c r="AV51" s="1027"/>
      <c r="AW51" s="1027"/>
      <c r="AX51" s="1027"/>
      <c r="AY51" s="1027"/>
      <c r="AZ51" s="1028"/>
      <c r="BA51" s="1028"/>
      <c r="BB51" s="1028"/>
      <c r="BC51" s="1028"/>
      <c r="BD51" s="1028"/>
      <c r="BE51" s="972"/>
      <c r="BF51" s="972"/>
      <c r="BG51" s="972"/>
      <c r="BH51" s="972"/>
      <c r="BI51" s="973"/>
      <c r="BJ51" s="232"/>
      <c r="BK51" s="232"/>
      <c r="BL51" s="232"/>
      <c r="BM51" s="232"/>
      <c r="BN51" s="232"/>
      <c r="BO51" s="241"/>
      <c r="BP51" s="241"/>
      <c r="BQ51" s="238">
        <v>45</v>
      </c>
      <c r="BR51" s="239"/>
      <c r="BS51" s="994"/>
      <c r="BT51" s="995"/>
      <c r="BU51" s="995"/>
      <c r="BV51" s="995"/>
      <c r="BW51" s="995"/>
      <c r="BX51" s="995"/>
      <c r="BY51" s="995"/>
      <c r="BZ51" s="995"/>
      <c r="CA51" s="995"/>
      <c r="CB51" s="995"/>
      <c r="CC51" s="995"/>
      <c r="CD51" s="995"/>
      <c r="CE51" s="995"/>
      <c r="CF51" s="995"/>
      <c r="CG51" s="1016"/>
      <c r="CH51" s="991"/>
      <c r="CI51" s="992"/>
      <c r="CJ51" s="992"/>
      <c r="CK51" s="992"/>
      <c r="CL51" s="993"/>
      <c r="CM51" s="991"/>
      <c r="CN51" s="992"/>
      <c r="CO51" s="992"/>
      <c r="CP51" s="992"/>
      <c r="CQ51" s="993"/>
      <c r="CR51" s="991"/>
      <c r="CS51" s="992"/>
      <c r="CT51" s="992"/>
      <c r="CU51" s="992"/>
      <c r="CV51" s="993"/>
      <c r="CW51" s="991"/>
      <c r="CX51" s="992"/>
      <c r="CY51" s="992"/>
      <c r="CZ51" s="992"/>
      <c r="DA51" s="993"/>
      <c r="DB51" s="991"/>
      <c r="DC51" s="992"/>
      <c r="DD51" s="992"/>
      <c r="DE51" s="992"/>
      <c r="DF51" s="993"/>
      <c r="DG51" s="991"/>
      <c r="DH51" s="992"/>
      <c r="DI51" s="992"/>
      <c r="DJ51" s="992"/>
      <c r="DK51" s="993"/>
      <c r="DL51" s="991"/>
      <c r="DM51" s="992"/>
      <c r="DN51" s="992"/>
      <c r="DO51" s="992"/>
      <c r="DP51" s="993"/>
      <c r="DQ51" s="991"/>
      <c r="DR51" s="992"/>
      <c r="DS51" s="992"/>
      <c r="DT51" s="992"/>
      <c r="DU51" s="993"/>
      <c r="DV51" s="994"/>
      <c r="DW51" s="995"/>
      <c r="DX51" s="995"/>
      <c r="DY51" s="995"/>
      <c r="DZ51" s="996"/>
      <c r="EA51" s="230"/>
    </row>
    <row r="52" spans="1:131" ht="26.25" customHeight="1" x14ac:dyDescent="0.15">
      <c r="A52" s="238">
        <v>25</v>
      </c>
      <c r="B52" s="1032"/>
      <c r="C52" s="1033"/>
      <c r="D52" s="1033"/>
      <c r="E52" s="1033"/>
      <c r="F52" s="1033"/>
      <c r="G52" s="1033"/>
      <c r="H52" s="1033"/>
      <c r="I52" s="1033"/>
      <c r="J52" s="1033"/>
      <c r="K52" s="1033"/>
      <c r="L52" s="1033"/>
      <c r="M52" s="1033"/>
      <c r="N52" s="1033"/>
      <c r="O52" s="1033"/>
      <c r="P52" s="1034"/>
      <c r="Q52" s="1035"/>
      <c r="R52" s="1027"/>
      <c r="S52" s="1027"/>
      <c r="T52" s="1027"/>
      <c r="U52" s="1027"/>
      <c r="V52" s="1027"/>
      <c r="W52" s="1027"/>
      <c r="X52" s="1027"/>
      <c r="Y52" s="1027"/>
      <c r="Z52" s="1027"/>
      <c r="AA52" s="1027"/>
      <c r="AB52" s="1027"/>
      <c r="AC52" s="1027"/>
      <c r="AD52" s="1027"/>
      <c r="AE52" s="1036"/>
      <c r="AF52" s="1037"/>
      <c r="AG52" s="1038"/>
      <c r="AH52" s="1038"/>
      <c r="AI52" s="1038"/>
      <c r="AJ52" s="1039"/>
      <c r="AK52" s="1026"/>
      <c r="AL52" s="1027"/>
      <c r="AM52" s="1027"/>
      <c r="AN52" s="1027"/>
      <c r="AO52" s="1027"/>
      <c r="AP52" s="1027"/>
      <c r="AQ52" s="1027"/>
      <c r="AR52" s="1027"/>
      <c r="AS52" s="1027"/>
      <c r="AT52" s="1027"/>
      <c r="AU52" s="1027"/>
      <c r="AV52" s="1027"/>
      <c r="AW52" s="1027"/>
      <c r="AX52" s="1027"/>
      <c r="AY52" s="1027"/>
      <c r="AZ52" s="1028"/>
      <c r="BA52" s="1028"/>
      <c r="BB52" s="1028"/>
      <c r="BC52" s="1028"/>
      <c r="BD52" s="1028"/>
      <c r="BE52" s="972"/>
      <c r="BF52" s="972"/>
      <c r="BG52" s="972"/>
      <c r="BH52" s="972"/>
      <c r="BI52" s="973"/>
      <c r="BJ52" s="232"/>
      <c r="BK52" s="232"/>
      <c r="BL52" s="232"/>
      <c r="BM52" s="232"/>
      <c r="BN52" s="232"/>
      <c r="BO52" s="241"/>
      <c r="BP52" s="241"/>
      <c r="BQ52" s="238">
        <v>46</v>
      </c>
      <c r="BR52" s="239"/>
      <c r="BS52" s="994"/>
      <c r="BT52" s="995"/>
      <c r="BU52" s="995"/>
      <c r="BV52" s="995"/>
      <c r="BW52" s="995"/>
      <c r="BX52" s="995"/>
      <c r="BY52" s="995"/>
      <c r="BZ52" s="995"/>
      <c r="CA52" s="995"/>
      <c r="CB52" s="995"/>
      <c r="CC52" s="995"/>
      <c r="CD52" s="995"/>
      <c r="CE52" s="995"/>
      <c r="CF52" s="995"/>
      <c r="CG52" s="1016"/>
      <c r="CH52" s="991"/>
      <c r="CI52" s="992"/>
      <c r="CJ52" s="992"/>
      <c r="CK52" s="992"/>
      <c r="CL52" s="993"/>
      <c r="CM52" s="991"/>
      <c r="CN52" s="992"/>
      <c r="CO52" s="992"/>
      <c r="CP52" s="992"/>
      <c r="CQ52" s="993"/>
      <c r="CR52" s="991"/>
      <c r="CS52" s="992"/>
      <c r="CT52" s="992"/>
      <c r="CU52" s="992"/>
      <c r="CV52" s="993"/>
      <c r="CW52" s="991"/>
      <c r="CX52" s="992"/>
      <c r="CY52" s="992"/>
      <c r="CZ52" s="992"/>
      <c r="DA52" s="993"/>
      <c r="DB52" s="991"/>
      <c r="DC52" s="992"/>
      <c r="DD52" s="992"/>
      <c r="DE52" s="992"/>
      <c r="DF52" s="993"/>
      <c r="DG52" s="991"/>
      <c r="DH52" s="992"/>
      <c r="DI52" s="992"/>
      <c r="DJ52" s="992"/>
      <c r="DK52" s="993"/>
      <c r="DL52" s="991"/>
      <c r="DM52" s="992"/>
      <c r="DN52" s="992"/>
      <c r="DO52" s="992"/>
      <c r="DP52" s="993"/>
      <c r="DQ52" s="991"/>
      <c r="DR52" s="992"/>
      <c r="DS52" s="992"/>
      <c r="DT52" s="992"/>
      <c r="DU52" s="993"/>
      <c r="DV52" s="994"/>
      <c r="DW52" s="995"/>
      <c r="DX52" s="995"/>
      <c r="DY52" s="995"/>
      <c r="DZ52" s="996"/>
      <c r="EA52" s="230"/>
    </row>
    <row r="53" spans="1:131" ht="26.25" customHeight="1" x14ac:dyDescent="0.15">
      <c r="A53" s="238">
        <v>26</v>
      </c>
      <c r="B53" s="1032"/>
      <c r="C53" s="1033"/>
      <c r="D53" s="1033"/>
      <c r="E53" s="1033"/>
      <c r="F53" s="1033"/>
      <c r="G53" s="1033"/>
      <c r="H53" s="1033"/>
      <c r="I53" s="1033"/>
      <c r="J53" s="1033"/>
      <c r="K53" s="1033"/>
      <c r="L53" s="1033"/>
      <c r="M53" s="1033"/>
      <c r="N53" s="1033"/>
      <c r="O53" s="1033"/>
      <c r="P53" s="1034"/>
      <c r="Q53" s="1035"/>
      <c r="R53" s="1027"/>
      <c r="S53" s="1027"/>
      <c r="T53" s="1027"/>
      <c r="U53" s="1027"/>
      <c r="V53" s="1027"/>
      <c r="W53" s="1027"/>
      <c r="X53" s="1027"/>
      <c r="Y53" s="1027"/>
      <c r="Z53" s="1027"/>
      <c r="AA53" s="1027"/>
      <c r="AB53" s="1027"/>
      <c r="AC53" s="1027"/>
      <c r="AD53" s="1027"/>
      <c r="AE53" s="1036"/>
      <c r="AF53" s="1037"/>
      <c r="AG53" s="1038"/>
      <c r="AH53" s="1038"/>
      <c r="AI53" s="1038"/>
      <c r="AJ53" s="1039"/>
      <c r="AK53" s="1026"/>
      <c r="AL53" s="1027"/>
      <c r="AM53" s="1027"/>
      <c r="AN53" s="1027"/>
      <c r="AO53" s="1027"/>
      <c r="AP53" s="1027"/>
      <c r="AQ53" s="1027"/>
      <c r="AR53" s="1027"/>
      <c r="AS53" s="1027"/>
      <c r="AT53" s="1027"/>
      <c r="AU53" s="1027"/>
      <c r="AV53" s="1027"/>
      <c r="AW53" s="1027"/>
      <c r="AX53" s="1027"/>
      <c r="AY53" s="1027"/>
      <c r="AZ53" s="1028"/>
      <c r="BA53" s="1028"/>
      <c r="BB53" s="1028"/>
      <c r="BC53" s="1028"/>
      <c r="BD53" s="1028"/>
      <c r="BE53" s="972"/>
      <c r="BF53" s="972"/>
      <c r="BG53" s="972"/>
      <c r="BH53" s="972"/>
      <c r="BI53" s="973"/>
      <c r="BJ53" s="232"/>
      <c r="BK53" s="232"/>
      <c r="BL53" s="232"/>
      <c r="BM53" s="232"/>
      <c r="BN53" s="232"/>
      <c r="BO53" s="241"/>
      <c r="BP53" s="241"/>
      <c r="BQ53" s="238">
        <v>47</v>
      </c>
      <c r="BR53" s="239"/>
      <c r="BS53" s="994"/>
      <c r="BT53" s="995"/>
      <c r="BU53" s="995"/>
      <c r="BV53" s="995"/>
      <c r="BW53" s="995"/>
      <c r="BX53" s="995"/>
      <c r="BY53" s="995"/>
      <c r="BZ53" s="995"/>
      <c r="CA53" s="995"/>
      <c r="CB53" s="995"/>
      <c r="CC53" s="995"/>
      <c r="CD53" s="995"/>
      <c r="CE53" s="995"/>
      <c r="CF53" s="995"/>
      <c r="CG53" s="1016"/>
      <c r="CH53" s="991"/>
      <c r="CI53" s="992"/>
      <c r="CJ53" s="992"/>
      <c r="CK53" s="992"/>
      <c r="CL53" s="993"/>
      <c r="CM53" s="991"/>
      <c r="CN53" s="992"/>
      <c r="CO53" s="992"/>
      <c r="CP53" s="992"/>
      <c r="CQ53" s="993"/>
      <c r="CR53" s="991"/>
      <c r="CS53" s="992"/>
      <c r="CT53" s="992"/>
      <c r="CU53" s="992"/>
      <c r="CV53" s="993"/>
      <c r="CW53" s="991"/>
      <c r="CX53" s="992"/>
      <c r="CY53" s="992"/>
      <c r="CZ53" s="992"/>
      <c r="DA53" s="993"/>
      <c r="DB53" s="991"/>
      <c r="DC53" s="992"/>
      <c r="DD53" s="992"/>
      <c r="DE53" s="992"/>
      <c r="DF53" s="993"/>
      <c r="DG53" s="991"/>
      <c r="DH53" s="992"/>
      <c r="DI53" s="992"/>
      <c r="DJ53" s="992"/>
      <c r="DK53" s="993"/>
      <c r="DL53" s="991"/>
      <c r="DM53" s="992"/>
      <c r="DN53" s="992"/>
      <c r="DO53" s="992"/>
      <c r="DP53" s="993"/>
      <c r="DQ53" s="991"/>
      <c r="DR53" s="992"/>
      <c r="DS53" s="992"/>
      <c r="DT53" s="992"/>
      <c r="DU53" s="993"/>
      <c r="DV53" s="994"/>
      <c r="DW53" s="995"/>
      <c r="DX53" s="995"/>
      <c r="DY53" s="995"/>
      <c r="DZ53" s="996"/>
      <c r="EA53" s="230"/>
    </row>
    <row r="54" spans="1:131" ht="26.25" customHeight="1" x14ac:dyDescent="0.15">
      <c r="A54" s="238">
        <v>27</v>
      </c>
      <c r="B54" s="1032"/>
      <c r="C54" s="1033"/>
      <c r="D54" s="1033"/>
      <c r="E54" s="1033"/>
      <c r="F54" s="1033"/>
      <c r="G54" s="1033"/>
      <c r="H54" s="1033"/>
      <c r="I54" s="1033"/>
      <c r="J54" s="1033"/>
      <c r="K54" s="1033"/>
      <c r="L54" s="1033"/>
      <c r="M54" s="1033"/>
      <c r="N54" s="1033"/>
      <c r="O54" s="1033"/>
      <c r="P54" s="1034"/>
      <c r="Q54" s="1035"/>
      <c r="R54" s="1027"/>
      <c r="S54" s="1027"/>
      <c r="T54" s="1027"/>
      <c r="U54" s="1027"/>
      <c r="V54" s="1027"/>
      <c r="W54" s="1027"/>
      <c r="X54" s="1027"/>
      <c r="Y54" s="1027"/>
      <c r="Z54" s="1027"/>
      <c r="AA54" s="1027"/>
      <c r="AB54" s="1027"/>
      <c r="AC54" s="1027"/>
      <c r="AD54" s="1027"/>
      <c r="AE54" s="1036"/>
      <c r="AF54" s="1037"/>
      <c r="AG54" s="1038"/>
      <c r="AH54" s="1038"/>
      <c r="AI54" s="1038"/>
      <c r="AJ54" s="1039"/>
      <c r="AK54" s="1026"/>
      <c r="AL54" s="1027"/>
      <c r="AM54" s="1027"/>
      <c r="AN54" s="1027"/>
      <c r="AO54" s="1027"/>
      <c r="AP54" s="1027"/>
      <c r="AQ54" s="1027"/>
      <c r="AR54" s="1027"/>
      <c r="AS54" s="1027"/>
      <c r="AT54" s="1027"/>
      <c r="AU54" s="1027"/>
      <c r="AV54" s="1027"/>
      <c r="AW54" s="1027"/>
      <c r="AX54" s="1027"/>
      <c r="AY54" s="1027"/>
      <c r="AZ54" s="1028"/>
      <c r="BA54" s="1028"/>
      <c r="BB54" s="1028"/>
      <c r="BC54" s="1028"/>
      <c r="BD54" s="1028"/>
      <c r="BE54" s="972"/>
      <c r="BF54" s="972"/>
      <c r="BG54" s="972"/>
      <c r="BH54" s="972"/>
      <c r="BI54" s="973"/>
      <c r="BJ54" s="232"/>
      <c r="BK54" s="232"/>
      <c r="BL54" s="232"/>
      <c r="BM54" s="232"/>
      <c r="BN54" s="232"/>
      <c r="BO54" s="241"/>
      <c r="BP54" s="241"/>
      <c r="BQ54" s="238">
        <v>48</v>
      </c>
      <c r="BR54" s="239"/>
      <c r="BS54" s="994"/>
      <c r="BT54" s="995"/>
      <c r="BU54" s="995"/>
      <c r="BV54" s="995"/>
      <c r="BW54" s="995"/>
      <c r="BX54" s="995"/>
      <c r="BY54" s="995"/>
      <c r="BZ54" s="995"/>
      <c r="CA54" s="995"/>
      <c r="CB54" s="995"/>
      <c r="CC54" s="995"/>
      <c r="CD54" s="995"/>
      <c r="CE54" s="995"/>
      <c r="CF54" s="995"/>
      <c r="CG54" s="1016"/>
      <c r="CH54" s="991"/>
      <c r="CI54" s="992"/>
      <c r="CJ54" s="992"/>
      <c r="CK54" s="992"/>
      <c r="CL54" s="993"/>
      <c r="CM54" s="991"/>
      <c r="CN54" s="992"/>
      <c r="CO54" s="992"/>
      <c r="CP54" s="992"/>
      <c r="CQ54" s="993"/>
      <c r="CR54" s="991"/>
      <c r="CS54" s="992"/>
      <c r="CT54" s="992"/>
      <c r="CU54" s="992"/>
      <c r="CV54" s="993"/>
      <c r="CW54" s="991"/>
      <c r="CX54" s="992"/>
      <c r="CY54" s="992"/>
      <c r="CZ54" s="992"/>
      <c r="DA54" s="993"/>
      <c r="DB54" s="991"/>
      <c r="DC54" s="992"/>
      <c r="DD54" s="992"/>
      <c r="DE54" s="992"/>
      <c r="DF54" s="993"/>
      <c r="DG54" s="991"/>
      <c r="DH54" s="992"/>
      <c r="DI54" s="992"/>
      <c r="DJ54" s="992"/>
      <c r="DK54" s="993"/>
      <c r="DL54" s="991"/>
      <c r="DM54" s="992"/>
      <c r="DN54" s="992"/>
      <c r="DO54" s="992"/>
      <c r="DP54" s="993"/>
      <c r="DQ54" s="991"/>
      <c r="DR54" s="992"/>
      <c r="DS54" s="992"/>
      <c r="DT54" s="992"/>
      <c r="DU54" s="993"/>
      <c r="DV54" s="994"/>
      <c r="DW54" s="995"/>
      <c r="DX54" s="995"/>
      <c r="DY54" s="995"/>
      <c r="DZ54" s="996"/>
      <c r="EA54" s="230"/>
    </row>
    <row r="55" spans="1:131" ht="26.25" customHeight="1" x14ac:dyDescent="0.15">
      <c r="A55" s="238">
        <v>28</v>
      </c>
      <c r="B55" s="1032"/>
      <c r="C55" s="1033"/>
      <c r="D55" s="1033"/>
      <c r="E55" s="1033"/>
      <c r="F55" s="1033"/>
      <c r="G55" s="1033"/>
      <c r="H55" s="1033"/>
      <c r="I55" s="1033"/>
      <c r="J55" s="1033"/>
      <c r="K55" s="1033"/>
      <c r="L55" s="1033"/>
      <c r="M55" s="1033"/>
      <c r="N55" s="1033"/>
      <c r="O55" s="1033"/>
      <c r="P55" s="1034"/>
      <c r="Q55" s="1035"/>
      <c r="R55" s="1027"/>
      <c r="S55" s="1027"/>
      <c r="T55" s="1027"/>
      <c r="U55" s="1027"/>
      <c r="V55" s="1027"/>
      <c r="W55" s="1027"/>
      <c r="X55" s="1027"/>
      <c r="Y55" s="1027"/>
      <c r="Z55" s="1027"/>
      <c r="AA55" s="1027"/>
      <c r="AB55" s="1027"/>
      <c r="AC55" s="1027"/>
      <c r="AD55" s="1027"/>
      <c r="AE55" s="1036"/>
      <c r="AF55" s="1037"/>
      <c r="AG55" s="1038"/>
      <c r="AH55" s="1038"/>
      <c r="AI55" s="1038"/>
      <c r="AJ55" s="1039"/>
      <c r="AK55" s="1026"/>
      <c r="AL55" s="1027"/>
      <c r="AM55" s="1027"/>
      <c r="AN55" s="1027"/>
      <c r="AO55" s="1027"/>
      <c r="AP55" s="1027"/>
      <c r="AQ55" s="1027"/>
      <c r="AR55" s="1027"/>
      <c r="AS55" s="1027"/>
      <c r="AT55" s="1027"/>
      <c r="AU55" s="1027"/>
      <c r="AV55" s="1027"/>
      <c r="AW55" s="1027"/>
      <c r="AX55" s="1027"/>
      <c r="AY55" s="1027"/>
      <c r="AZ55" s="1028"/>
      <c r="BA55" s="1028"/>
      <c r="BB55" s="1028"/>
      <c r="BC55" s="1028"/>
      <c r="BD55" s="1028"/>
      <c r="BE55" s="972"/>
      <c r="BF55" s="972"/>
      <c r="BG55" s="972"/>
      <c r="BH55" s="972"/>
      <c r="BI55" s="973"/>
      <c r="BJ55" s="232"/>
      <c r="BK55" s="232"/>
      <c r="BL55" s="232"/>
      <c r="BM55" s="232"/>
      <c r="BN55" s="232"/>
      <c r="BO55" s="241"/>
      <c r="BP55" s="241"/>
      <c r="BQ55" s="238">
        <v>49</v>
      </c>
      <c r="BR55" s="239"/>
      <c r="BS55" s="994"/>
      <c r="BT55" s="995"/>
      <c r="BU55" s="995"/>
      <c r="BV55" s="995"/>
      <c r="BW55" s="995"/>
      <c r="BX55" s="995"/>
      <c r="BY55" s="995"/>
      <c r="BZ55" s="995"/>
      <c r="CA55" s="995"/>
      <c r="CB55" s="995"/>
      <c r="CC55" s="995"/>
      <c r="CD55" s="995"/>
      <c r="CE55" s="995"/>
      <c r="CF55" s="995"/>
      <c r="CG55" s="1016"/>
      <c r="CH55" s="991"/>
      <c r="CI55" s="992"/>
      <c r="CJ55" s="992"/>
      <c r="CK55" s="992"/>
      <c r="CL55" s="993"/>
      <c r="CM55" s="991"/>
      <c r="CN55" s="992"/>
      <c r="CO55" s="992"/>
      <c r="CP55" s="992"/>
      <c r="CQ55" s="993"/>
      <c r="CR55" s="991"/>
      <c r="CS55" s="992"/>
      <c r="CT55" s="992"/>
      <c r="CU55" s="992"/>
      <c r="CV55" s="993"/>
      <c r="CW55" s="991"/>
      <c r="CX55" s="992"/>
      <c r="CY55" s="992"/>
      <c r="CZ55" s="992"/>
      <c r="DA55" s="993"/>
      <c r="DB55" s="991"/>
      <c r="DC55" s="992"/>
      <c r="DD55" s="992"/>
      <c r="DE55" s="992"/>
      <c r="DF55" s="993"/>
      <c r="DG55" s="991"/>
      <c r="DH55" s="992"/>
      <c r="DI55" s="992"/>
      <c r="DJ55" s="992"/>
      <c r="DK55" s="993"/>
      <c r="DL55" s="991"/>
      <c r="DM55" s="992"/>
      <c r="DN55" s="992"/>
      <c r="DO55" s="992"/>
      <c r="DP55" s="993"/>
      <c r="DQ55" s="991"/>
      <c r="DR55" s="992"/>
      <c r="DS55" s="992"/>
      <c r="DT55" s="992"/>
      <c r="DU55" s="993"/>
      <c r="DV55" s="994"/>
      <c r="DW55" s="995"/>
      <c r="DX55" s="995"/>
      <c r="DY55" s="995"/>
      <c r="DZ55" s="996"/>
      <c r="EA55" s="230"/>
    </row>
    <row r="56" spans="1:131" ht="26.25" customHeight="1" x14ac:dyDescent="0.15">
      <c r="A56" s="238">
        <v>29</v>
      </c>
      <c r="B56" s="1032"/>
      <c r="C56" s="1033"/>
      <c r="D56" s="1033"/>
      <c r="E56" s="1033"/>
      <c r="F56" s="1033"/>
      <c r="G56" s="1033"/>
      <c r="H56" s="1033"/>
      <c r="I56" s="1033"/>
      <c r="J56" s="1033"/>
      <c r="K56" s="1033"/>
      <c r="L56" s="1033"/>
      <c r="M56" s="1033"/>
      <c r="N56" s="1033"/>
      <c r="O56" s="1033"/>
      <c r="P56" s="1034"/>
      <c r="Q56" s="1035"/>
      <c r="R56" s="1027"/>
      <c r="S56" s="1027"/>
      <c r="T56" s="1027"/>
      <c r="U56" s="1027"/>
      <c r="V56" s="1027"/>
      <c r="W56" s="1027"/>
      <c r="X56" s="1027"/>
      <c r="Y56" s="1027"/>
      <c r="Z56" s="1027"/>
      <c r="AA56" s="1027"/>
      <c r="AB56" s="1027"/>
      <c r="AC56" s="1027"/>
      <c r="AD56" s="1027"/>
      <c r="AE56" s="1036"/>
      <c r="AF56" s="1037"/>
      <c r="AG56" s="1038"/>
      <c r="AH56" s="1038"/>
      <c r="AI56" s="1038"/>
      <c r="AJ56" s="1039"/>
      <c r="AK56" s="1026"/>
      <c r="AL56" s="1027"/>
      <c r="AM56" s="1027"/>
      <c r="AN56" s="1027"/>
      <c r="AO56" s="1027"/>
      <c r="AP56" s="1027"/>
      <c r="AQ56" s="1027"/>
      <c r="AR56" s="1027"/>
      <c r="AS56" s="1027"/>
      <c r="AT56" s="1027"/>
      <c r="AU56" s="1027"/>
      <c r="AV56" s="1027"/>
      <c r="AW56" s="1027"/>
      <c r="AX56" s="1027"/>
      <c r="AY56" s="1027"/>
      <c r="AZ56" s="1028"/>
      <c r="BA56" s="1028"/>
      <c r="BB56" s="1028"/>
      <c r="BC56" s="1028"/>
      <c r="BD56" s="1028"/>
      <c r="BE56" s="972"/>
      <c r="BF56" s="972"/>
      <c r="BG56" s="972"/>
      <c r="BH56" s="972"/>
      <c r="BI56" s="973"/>
      <c r="BJ56" s="232"/>
      <c r="BK56" s="232"/>
      <c r="BL56" s="232"/>
      <c r="BM56" s="232"/>
      <c r="BN56" s="232"/>
      <c r="BO56" s="241"/>
      <c r="BP56" s="241"/>
      <c r="BQ56" s="238">
        <v>50</v>
      </c>
      <c r="BR56" s="239"/>
      <c r="BS56" s="994"/>
      <c r="BT56" s="995"/>
      <c r="BU56" s="995"/>
      <c r="BV56" s="995"/>
      <c r="BW56" s="995"/>
      <c r="BX56" s="995"/>
      <c r="BY56" s="995"/>
      <c r="BZ56" s="995"/>
      <c r="CA56" s="995"/>
      <c r="CB56" s="995"/>
      <c r="CC56" s="995"/>
      <c r="CD56" s="995"/>
      <c r="CE56" s="995"/>
      <c r="CF56" s="995"/>
      <c r="CG56" s="1016"/>
      <c r="CH56" s="991"/>
      <c r="CI56" s="992"/>
      <c r="CJ56" s="992"/>
      <c r="CK56" s="992"/>
      <c r="CL56" s="993"/>
      <c r="CM56" s="991"/>
      <c r="CN56" s="992"/>
      <c r="CO56" s="992"/>
      <c r="CP56" s="992"/>
      <c r="CQ56" s="993"/>
      <c r="CR56" s="991"/>
      <c r="CS56" s="992"/>
      <c r="CT56" s="992"/>
      <c r="CU56" s="992"/>
      <c r="CV56" s="993"/>
      <c r="CW56" s="991"/>
      <c r="CX56" s="992"/>
      <c r="CY56" s="992"/>
      <c r="CZ56" s="992"/>
      <c r="DA56" s="993"/>
      <c r="DB56" s="991"/>
      <c r="DC56" s="992"/>
      <c r="DD56" s="992"/>
      <c r="DE56" s="992"/>
      <c r="DF56" s="993"/>
      <c r="DG56" s="991"/>
      <c r="DH56" s="992"/>
      <c r="DI56" s="992"/>
      <c r="DJ56" s="992"/>
      <c r="DK56" s="993"/>
      <c r="DL56" s="991"/>
      <c r="DM56" s="992"/>
      <c r="DN56" s="992"/>
      <c r="DO56" s="992"/>
      <c r="DP56" s="993"/>
      <c r="DQ56" s="991"/>
      <c r="DR56" s="992"/>
      <c r="DS56" s="992"/>
      <c r="DT56" s="992"/>
      <c r="DU56" s="993"/>
      <c r="DV56" s="994"/>
      <c r="DW56" s="995"/>
      <c r="DX56" s="995"/>
      <c r="DY56" s="995"/>
      <c r="DZ56" s="996"/>
      <c r="EA56" s="230"/>
    </row>
    <row r="57" spans="1:131" ht="26.25" customHeight="1" x14ac:dyDescent="0.15">
      <c r="A57" s="238">
        <v>30</v>
      </c>
      <c r="B57" s="1032"/>
      <c r="C57" s="1033"/>
      <c r="D57" s="1033"/>
      <c r="E57" s="1033"/>
      <c r="F57" s="1033"/>
      <c r="G57" s="1033"/>
      <c r="H57" s="1033"/>
      <c r="I57" s="1033"/>
      <c r="J57" s="1033"/>
      <c r="K57" s="1033"/>
      <c r="L57" s="1033"/>
      <c r="M57" s="1033"/>
      <c r="N57" s="1033"/>
      <c r="O57" s="1033"/>
      <c r="P57" s="1034"/>
      <c r="Q57" s="1035"/>
      <c r="R57" s="1027"/>
      <c r="S57" s="1027"/>
      <c r="T57" s="1027"/>
      <c r="U57" s="1027"/>
      <c r="V57" s="1027"/>
      <c r="W57" s="1027"/>
      <c r="X57" s="1027"/>
      <c r="Y57" s="1027"/>
      <c r="Z57" s="1027"/>
      <c r="AA57" s="1027"/>
      <c r="AB57" s="1027"/>
      <c r="AC57" s="1027"/>
      <c r="AD57" s="1027"/>
      <c r="AE57" s="1036"/>
      <c r="AF57" s="1037"/>
      <c r="AG57" s="1038"/>
      <c r="AH57" s="1038"/>
      <c r="AI57" s="1038"/>
      <c r="AJ57" s="1039"/>
      <c r="AK57" s="1026"/>
      <c r="AL57" s="1027"/>
      <c r="AM57" s="1027"/>
      <c r="AN57" s="1027"/>
      <c r="AO57" s="1027"/>
      <c r="AP57" s="1027"/>
      <c r="AQ57" s="1027"/>
      <c r="AR57" s="1027"/>
      <c r="AS57" s="1027"/>
      <c r="AT57" s="1027"/>
      <c r="AU57" s="1027"/>
      <c r="AV57" s="1027"/>
      <c r="AW57" s="1027"/>
      <c r="AX57" s="1027"/>
      <c r="AY57" s="1027"/>
      <c r="AZ57" s="1028"/>
      <c r="BA57" s="1028"/>
      <c r="BB57" s="1028"/>
      <c r="BC57" s="1028"/>
      <c r="BD57" s="1028"/>
      <c r="BE57" s="972"/>
      <c r="BF57" s="972"/>
      <c r="BG57" s="972"/>
      <c r="BH57" s="972"/>
      <c r="BI57" s="973"/>
      <c r="BJ57" s="232"/>
      <c r="BK57" s="232"/>
      <c r="BL57" s="232"/>
      <c r="BM57" s="232"/>
      <c r="BN57" s="232"/>
      <c r="BO57" s="241"/>
      <c r="BP57" s="241"/>
      <c r="BQ57" s="238">
        <v>51</v>
      </c>
      <c r="BR57" s="239"/>
      <c r="BS57" s="994"/>
      <c r="BT57" s="995"/>
      <c r="BU57" s="995"/>
      <c r="BV57" s="995"/>
      <c r="BW57" s="995"/>
      <c r="BX57" s="995"/>
      <c r="BY57" s="995"/>
      <c r="BZ57" s="995"/>
      <c r="CA57" s="995"/>
      <c r="CB57" s="995"/>
      <c r="CC57" s="995"/>
      <c r="CD57" s="995"/>
      <c r="CE57" s="995"/>
      <c r="CF57" s="995"/>
      <c r="CG57" s="1016"/>
      <c r="CH57" s="991"/>
      <c r="CI57" s="992"/>
      <c r="CJ57" s="992"/>
      <c r="CK57" s="992"/>
      <c r="CL57" s="993"/>
      <c r="CM57" s="991"/>
      <c r="CN57" s="992"/>
      <c r="CO57" s="992"/>
      <c r="CP57" s="992"/>
      <c r="CQ57" s="993"/>
      <c r="CR57" s="991"/>
      <c r="CS57" s="992"/>
      <c r="CT57" s="992"/>
      <c r="CU57" s="992"/>
      <c r="CV57" s="993"/>
      <c r="CW57" s="991"/>
      <c r="CX57" s="992"/>
      <c r="CY57" s="992"/>
      <c r="CZ57" s="992"/>
      <c r="DA57" s="993"/>
      <c r="DB57" s="991"/>
      <c r="DC57" s="992"/>
      <c r="DD57" s="992"/>
      <c r="DE57" s="992"/>
      <c r="DF57" s="993"/>
      <c r="DG57" s="991"/>
      <c r="DH57" s="992"/>
      <c r="DI57" s="992"/>
      <c r="DJ57" s="992"/>
      <c r="DK57" s="993"/>
      <c r="DL57" s="991"/>
      <c r="DM57" s="992"/>
      <c r="DN57" s="992"/>
      <c r="DO57" s="992"/>
      <c r="DP57" s="993"/>
      <c r="DQ57" s="991"/>
      <c r="DR57" s="992"/>
      <c r="DS57" s="992"/>
      <c r="DT57" s="992"/>
      <c r="DU57" s="993"/>
      <c r="DV57" s="994"/>
      <c r="DW57" s="995"/>
      <c r="DX57" s="995"/>
      <c r="DY57" s="995"/>
      <c r="DZ57" s="996"/>
      <c r="EA57" s="230"/>
    </row>
    <row r="58" spans="1:131" ht="26.25" customHeight="1" x14ac:dyDescent="0.15">
      <c r="A58" s="238">
        <v>31</v>
      </c>
      <c r="B58" s="1032"/>
      <c r="C58" s="1033"/>
      <c r="D58" s="1033"/>
      <c r="E58" s="1033"/>
      <c r="F58" s="1033"/>
      <c r="G58" s="1033"/>
      <c r="H58" s="1033"/>
      <c r="I58" s="1033"/>
      <c r="J58" s="1033"/>
      <c r="K58" s="1033"/>
      <c r="L58" s="1033"/>
      <c r="M58" s="1033"/>
      <c r="N58" s="1033"/>
      <c r="O58" s="1033"/>
      <c r="P58" s="1034"/>
      <c r="Q58" s="1035"/>
      <c r="R58" s="1027"/>
      <c r="S58" s="1027"/>
      <c r="T58" s="1027"/>
      <c r="U58" s="1027"/>
      <c r="V58" s="1027"/>
      <c r="W58" s="1027"/>
      <c r="X58" s="1027"/>
      <c r="Y58" s="1027"/>
      <c r="Z58" s="1027"/>
      <c r="AA58" s="1027"/>
      <c r="AB58" s="1027"/>
      <c r="AC58" s="1027"/>
      <c r="AD58" s="1027"/>
      <c r="AE58" s="1036"/>
      <c r="AF58" s="1037"/>
      <c r="AG58" s="1038"/>
      <c r="AH58" s="1038"/>
      <c r="AI58" s="1038"/>
      <c r="AJ58" s="1039"/>
      <c r="AK58" s="1026"/>
      <c r="AL58" s="1027"/>
      <c r="AM58" s="1027"/>
      <c r="AN58" s="1027"/>
      <c r="AO58" s="1027"/>
      <c r="AP58" s="1027"/>
      <c r="AQ58" s="1027"/>
      <c r="AR58" s="1027"/>
      <c r="AS58" s="1027"/>
      <c r="AT58" s="1027"/>
      <c r="AU58" s="1027"/>
      <c r="AV58" s="1027"/>
      <c r="AW58" s="1027"/>
      <c r="AX58" s="1027"/>
      <c r="AY58" s="1027"/>
      <c r="AZ58" s="1028"/>
      <c r="BA58" s="1028"/>
      <c r="BB58" s="1028"/>
      <c r="BC58" s="1028"/>
      <c r="BD58" s="1028"/>
      <c r="BE58" s="972"/>
      <c r="BF58" s="972"/>
      <c r="BG58" s="972"/>
      <c r="BH58" s="972"/>
      <c r="BI58" s="973"/>
      <c r="BJ58" s="232"/>
      <c r="BK58" s="232"/>
      <c r="BL58" s="232"/>
      <c r="BM58" s="232"/>
      <c r="BN58" s="232"/>
      <c r="BO58" s="241"/>
      <c r="BP58" s="241"/>
      <c r="BQ58" s="238">
        <v>52</v>
      </c>
      <c r="BR58" s="239"/>
      <c r="BS58" s="994"/>
      <c r="BT58" s="995"/>
      <c r="BU58" s="995"/>
      <c r="BV58" s="995"/>
      <c r="BW58" s="995"/>
      <c r="BX58" s="995"/>
      <c r="BY58" s="995"/>
      <c r="BZ58" s="995"/>
      <c r="CA58" s="995"/>
      <c r="CB58" s="995"/>
      <c r="CC58" s="995"/>
      <c r="CD58" s="995"/>
      <c r="CE58" s="995"/>
      <c r="CF58" s="995"/>
      <c r="CG58" s="1016"/>
      <c r="CH58" s="991"/>
      <c r="CI58" s="992"/>
      <c r="CJ58" s="992"/>
      <c r="CK58" s="992"/>
      <c r="CL58" s="993"/>
      <c r="CM58" s="991"/>
      <c r="CN58" s="992"/>
      <c r="CO58" s="992"/>
      <c r="CP58" s="992"/>
      <c r="CQ58" s="993"/>
      <c r="CR58" s="991"/>
      <c r="CS58" s="992"/>
      <c r="CT58" s="992"/>
      <c r="CU58" s="992"/>
      <c r="CV58" s="993"/>
      <c r="CW58" s="991"/>
      <c r="CX58" s="992"/>
      <c r="CY58" s="992"/>
      <c r="CZ58" s="992"/>
      <c r="DA58" s="993"/>
      <c r="DB58" s="991"/>
      <c r="DC58" s="992"/>
      <c r="DD58" s="992"/>
      <c r="DE58" s="992"/>
      <c r="DF58" s="993"/>
      <c r="DG58" s="991"/>
      <c r="DH58" s="992"/>
      <c r="DI58" s="992"/>
      <c r="DJ58" s="992"/>
      <c r="DK58" s="993"/>
      <c r="DL58" s="991"/>
      <c r="DM58" s="992"/>
      <c r="DN58" s="992"/>
      <c r="DO58" s="992"/>
      <c r="DP58" s="993"/>
      <c r="DQ58" s="991"/>
      <c r="DR58" s="992"/>
      <c r="DS58" s="992"/>
      <c r="DT58" s="992"/>
      <c r="DU58" s="993"/>
      <c r="DV58" s="994"/>
      <c r="DW58" s="995"/>
      <c r="DX58" s="995"/>
      <c r="DY58" s="995"/>
      <c r="DZ58" s="996"/>
      <c r="EA58" s="230"/>
    </row>
    <row r="59" spans="1:131" ht="26.25" customHeight="1" x14ac:dyDescent="0.15">
      <c r="A59" s="238">
        <v>32</v>
      </c>
      <c r="B59" s="1032"/>
      <c r="C59" s="1033"/>
      <c r="D59" s="1033"/>
      <c r="E59" s="1033"/>
      <c r="F59" s="1033"/>
      <c r="G59" s="1033"/>
      <c r="H59" s="1033"/>
      <c r="I59" s="1033"/>
      <c r="J59" s="1033"/>
      <c r="K59" s="1033"/>
      <c r="L59" s="1033"/>
      <c r="M59" s="1033"/>
      <c r="N59" s="1033"/>
      <c r="O59" s="1033"/>
      <c r="P59" s="1034"/>
      <c r="Q59" s="1035"/>
      <c r="R59" s="1027"/>
      <c r="S59" s="1027"/>
      <c r="T59" s="1027"/>
      <c r="U59" s="1027"/>
      <c r="V59" s="1027"/>
      <c r="W59" s="1027"/>
      <c r="X59" s="1027"/>
      <c r="Y59" s="1027"/>
      <c r="Z59" s="1027"/>
      <c r="AA59" s="1027"/>
      <c r="AB59" s="1027"/>
      <c r="AC59" s="1027"/>
      <c r="AD59" s="1027"/>
      <c r="AE59" s="1036"/>
      <c r="AF59" s="1037"/>
      <c r="AG59" s="1038"/>
      <c r="AH59" s="1038"/>
      <c r="AI59" s="1038"/>
      <c r="AJ59" s="1039"/>
      <c r="AK59" s="1026"/>
      <c r="AL59" s="1027"/>
      <c r="AM59" s="1027"/>
      <c r="AN59" s="1027"/>
      <c r="AO59" s="1027"/>
      <c r="AP59" s="1027"/>
      <c r="AQ59" s="1027"/>
      <c r="AR59" s="1027"/>
      <c r="AS59" s="1027"/>
      <c r="AT59" s="1027"/>
      <c r="AU59" s="1027"/>
      <c r="AV59" s="1027"/>
      <c r="AW59" s="1027"/>
      <c r="AX59" s="1027"/>
      <c r="AY59" s="1027"/>
      <c r="AZ59" s="1028"/>
      <c r="BA59" s="1028"/>
      <c r="BB59" s="1028"/>
      <c r="BC59" s="1028"/>
      <c r="BD59" s="1028"/>
      <c r="BE59" s="972"/>
      <c r="BF59" s="972"/>
      <c r="BG59" s="972"/>
      <c r="BH59" s="972"/>
      <c r="BI59" s="973"/>
      <c r="BJ59" s="232"/>
      <c r="BK59" s="232"/>
      <c r="BL59" s="232"/>
      <c r="BM59" s="232"/>
      <c r="BN59" s="232"/>
      <c r="BO59" s="241"/>
      <c r="BP59" s="241"/>
      <c r="BQ59" s="238">
        <v>53</v>
      </c>
      <c r="BR59" s="239"/>
      <c r="BS59" s="994"/>
      <c r="BT59" s="995"/>
      <c r="BU59" s="995"/>
      <c r="BV59" s="995"/>
      <c r="BW59" s="995"/>
      <c r="BX59" s="995"/>
      <c r="BY59" s="995"/>
      <c r="BZ59" s="995"/>
      <c r="CA59" s="995"/>
      <c r="CB59" s="995"/>
      <c r="CC59" s="995"/>
      <c r="CD59" s="995"/>
      <c r="CE59" s="995"/>
      <c r="CF59" s="995"/>
      <c r="CG59" s="1016"/>
      <c r="CH59" s="991"/>
      <c r="CI59" s="992"/>
      <c r="CJ59" s="992"/>
      <c r="CK59" s="992"/>
      <c r="CL59" s="993"/>
      <c r="CM59" s="991"/>
      <c r="CN59" s="992"/>
      <c r="CO59" s="992"/>
      <c r="CP59" s="992"/>
      <c r="CQ59" s="993"/>
      <c r="CR59" s="991"/>
      <c r="CS59" s="992"/>
      <c r="CT59" s="992"/>
      <c r="CU59" s="992"/>
      <c r="CV59" s="993"/>
      <c r="CW59" s="991"/>
      <c r="CX59" s="992"/>
      <c r="CY59" s="992"/>
      <c r="CZ59" s="992"/>
      <c r="DA59" s="993"/>
      <c r="DB59" s="991"/>
      <c r="DC59" s="992"/>
      <c r="DD59" s="992"/>
      <c r="DE59" s="992"/>
      <c r="DF59" s="993"/>
      <c r="DG59" s="991"/>
      <c r="DH59" s="992"/>
      <c r="DI59" s="992"/>
      <c r="DJ59" s="992"/>
      <c r="DK59" s="993"/>
      <c r="DL59" s="991"/>
      <c r="DM59" s="992"/>
      <c r="DN59" s="992"/>
      <c r="DO59" s="992"/>
      <c r="DP59" s="993"/>
      <c r="DQ59" s="991"/>
      <c r="DR59" s="992"/>
      <c r="DS59" s="992"/>
      <c r="DT59" s="992"/>
      <c r="DU59" s="993"/>
      <c r="DV59" s="994"/>
      <c r="DW59" s="995"/>
      <c r="DX59" s="995"/>
      <c r="DY59" s="995"/>
      <c r="DZ59" s="996"/>
      <c r="EA59" s="230"/>
    </row>
    <row r="60" spans="1:131" ht="26.25" customHeight="1" x14ac:dyDescent="0.15">
      <c r="A60" s="238">
        <v>33</v>
      </c>
      <c r="B60" s="1032"/>
      <c r="C60" s="1033"/>
      <c r="D60" s="1033"/>
      <c r="E60" s="1033"/>
      <c r="F60" s="1033"/>
      <c r="G60" s="1033"/>
      <c r="H60" s="1033"/>
      <c r="I60" s="1033"/>
      <c r="J60" s="1033"/>
      <c r="K60" s="1033"/>
      <c r="L60" s="1033"/>
      <c r="M60" s="1033"/>
      <c r="N60" s="1033"/>
      <c r="O60" s="1033"/>
      <c r="P60" s="1034"/>
      <c r="Q60" s="1035"/>
      <c r="R60" s="1027"/>
      <c r="S60" s="1027"/>
      <c r="T60" s="1027"/>
      <c r="U60" s="1027"/>
      <c r="V60" s="1027"/>
      <c r="W60" s="1027"/>
      <c r="X60" s="1027"/>
      <c r="Y60" s="1027"/>
      <c r="Z60" s="1027"/>
      <c r="AA60" s="1027"/>
      <c r="AB60" s="1027"/>
      <c r="AC60" s="1027"/>
      <c r="AD60" s="1027"/>
      <c r="AE60" s="1036"/>
      <c r="AF60" s="1037"/>
      <c r="AG60" s="1038"/>
      <c r="AH60" s="1038"/>
      <c r="AI60" s="1038"/>
      <c r="AJ60" s="1039"/>
      <c r="AK60" s="1026"/>
      <c r="AL60" s="1027"/>
      <c r="AM60" s="1027"/>
      <c r="AN60" s="1027"/>
      <c r="AO60" s="1027"/>
      <c r="AP60" s="1027"/>
      <c r="AQ60" s="1027"/>
      <c r="AR60" s="1027"/>
      <c r="AS60" s="1027"/>
      <c r="AT60" s="1027"/>
      <c r="AU60" s="1027"/>
      <c r="AV60" s="1027"/>
      <c r="AW60" s="1027"/>
      <c r="AX60" s="1027"/>
      <c r="AY60" s="1027"/>
      <c r="AZ60" s="1028"/>
      <c r="BA60" s="1028"/>
      <c r="BB60" s="1028"/>
      <c r="BC60" s="1028"/>
      <c r="BD60" s="1028"/>
      <c r="BE60" s="972"/>
      <c r="BF60" s="972"/>
      <c r="BG60" s="972"/>
      <c r="BH60" s="972"/>
      <c r="BI60" s="973"/>
      <c r="BJ60" s="232"/>
      <c r="BK60" s="232"/>
      <c r="BL60" s="232"/>
      <c r="BM60" s="232"/>
      <c r="BN60" s="232"/>
      <c r="BO60" s="241"/>
      <c r="BP60" s="241"/>
      <c r="BQ60" s="238">
        <v>54</v>
      </c>
      <c r="BR60" s="239"/>
      <c r="BS60" s="994"/>
      <c r="BT60" s="995"/>
      <c r="BU60" s="995"/>
      <c r="BV60" s="995"/>
      <c r="BW60" s="995"/>
      <c r="BX60" s="995"/>
      <c r="BY60" s="995"/>
      <c r="BZ60" s="995"/>
      <c r="CA60" s="995"/>
      <c r="CB60" s="995"/>
      <c r="CC60" s="995"/>
      <c r="CD60" s="995"/>
      <c r="CE60" s="995"/>
      <c r="CF60" s="995"/>
      <c r="CG60" s="1016"/>
      <c r="CH60" s="991"/>
      <c r="CI60" s="992"/>
      <c r="CJ60" s="992"/>
      <c r="CK60" s="992"/>
      <c r="CL60" s="993"/>
      <c r="CM60" s="991"/>
      <c r="CN60" s="992"/>
      <c r="CO60" s="992"/>
      <c r="CP60" s="992"/>
      <c r="CQ60" s="993"/>
      <c r="CR60" s="991"/>
      <c r="CS60" s="992"/>
      <c r="CT60" s="992"/>
      <c r="CU60" s="992"/>
      <c r="CV60" s="993"/>
      <c r="CW60" s="991"/>
      <c r="CX60" s="992"/>
      <c r="CY60" s="992"/>
      <c r="CZ60" s="992"/>
      <c r="DA60" s="993"/>
      <c r="DB60" s="991"/>
      <c r="DC60" s="992"/>
      <c r="DD60" s="992"/>
      <c r="DE60" s="992"/>
      <c r="DF60" s="993"/>
      <c r="DG60" s="991"/>
      <c r="DH60" s="992"/>
      <c r="DI60" s="992"/>
      <c r="DJ60" s="992"/>
      <c r="DK60" s="993"/>
      <c r="DL60" s="991"/>
      <c r="DM60" s="992"/>
      <c r="DN60" s="992"/>
      <c r="DO60" s="992"/>
      <c r="DP60" s="993"/>
      <c r="DQ60" s="991"/>
      <c r="DR60" s="992"/>
      <c r="DS60" s="992"/>
      <c r="DT60" s="992"/>
      <c r="DU60" s="993"/>
      <c r="DV60" s="994"/>
      <c r="DW60" s="995"/>
      <c r="DX60" s="995"/>
      <c r="DY60" s="995"/>
      <c r="DZ60" s="996"/>
      <c r="EA60" s="230"/>
    </row>
    <row r="61" spans="1:131" ht="26.25" customHeight="1" thickBot="1" x14ac:dyDescent="0.2">
      <c r="A61" s="238">
        <v>34</v>
      </c>
      <c r="B61" s="1032"/>
      <c r="C61" s="1033"/>
      <c r="D61" s="1033"/>
      <c r="E61" s="1033"/>
      <c r="F61" s="1033"/>
      <c r="G61" s="1033"/>
      <c r="H61" s="1033"/>
      <c r="I61" s="1033"/>
      <c r="J61" s="1033"/>
      <c r="K61" s="1033"/>
      <c r="L61" s="1033"/>
      <c r="M61" s="1033"/>
      <c r="N61" s="1033"/>
      <c r="O61" s="1033"/>
      <c r="P61" s="1034"/>
      <c r="Q61" s="1035"/>
      <c r="R61" s="1027"/>
      <c r="S61" s="1027"/>
      <c r="T61" s="1027"/>
      <c r="U61" s="1027"/>
      <c r="V61" s="1027"/>
      <c r="W61" s="1027"/>
      <c r="X61" s="1027"/>
      <c r="Y61" s="1027"/>
      <c r="Z61" s="1027"/>
      <c r="AA61" s="1027"/>
      <c r="AB61" s="1027"/>
      <c r="AC61" s="1027"/>
      <c r="AD61" s="1027"/>
      <c r="AE61" s="1036"/>
      <c r="AF61" s="1037"/>
      <c r="AG61" s="1038"/>
      <c r="AH61" s="1038"/>
      <c r="AI61" s="1038"/>
      <c r="AJ61" s="1039"/>
      <c r="AK61" s="1026"/>
      <c r="AL61" s="1027"/>
      <c r="AM61" s="1027"/>
      <c r="AN61" s="1027"/>
      <c r="AO61" s="1027"/>
      <c r="AP61" s="1027"/>
      <c r="AQ61" s="1027"/>
      <c r="AR61" s="1027"/>
      <c r="AS61" s="1027"/>
      <c r="AT61" s="1027"/>
      <c r="AU61" s="1027"/>
      <c r="AV61" s="1027"/>
      <c r="AW61" s="1027"/>
      <c r="AX61" s="1027"/>
      <c r="AY61" s="1027"/>
      <c r="AZ61" s="1028"/>
      <c r="BA61" s="1028"/>
      <c r="BB61" s="1028"/>
      <c r="BC61" s="1028"/>
      <c r="BD61" s="1028"/>
      <c r="BE61" s="972"/>
      <c r="BF61" s="972"/>
      <c r="BG61" s="972"/>
      <c r="BH61" s="972"/>
      <c r="BI61" s="973"/>
      <c r="BJ61" s="232"/>
      <c r="BK61" s="232"/>
      <c r="BL61" s="232"/>
      <c r="BM61" s="232"/>
      <c r="BN61" s="232"/>
      <c r="BO61" s="241"/>
      <c r="BP61" s="241"/>
      <c r="BQ61" s="238">
        <v>55</v>
      </c>
      <c r="BR61" s="239"/>
      <c r="BS61" s="994"/>
      <c r="BT61" s="995"/>
      <c r="BU61" s="995"/>
      <c r="BV61" s="995"/>
      <c r="BW61" s="995"/>
      <c r="BX61" s="995"/>
      <c r="BY61" s="995"/>
      <c r="BZ61" s="995"/>
      <c r="CA61" s="995"/>
      <c r="CB61" s="995"/>
      <c r="CC61" s="995"/>
      <c r="CD61" s="995"/>
      <c r="CE61" s="995"/>
      <c r="CF61" s="995"/>
      <c r="CG61" s="1016"/>
      <c r="CH61" s="991"/>
      <c r="CI61" s="992"/>
      <c r="CJ61" s="992"/>
      <c r="CK61" s="992"/>
      <c r="CL61" s="993"/>
      <c r="CM61" s="991"/>
      <c r="CN61" s="992"/>
      <c r="CO61" s="992"/>
      <c r="CP61" s="992"/>
      <c r="CQ61" s="993"/>
      <c r="CR61" s="991"/>
      <c r="CS61" s="992"/>
      <c r="CT61" s="992"/>
      <c r="CU61" s="992"/>
      <c r="CV61" s="993"/>
      <c r="CW61" s="991"/>
      <c r="CX61" s="992"/>
      <c r="CY61" s="992"/>
      <c r="CZ61" s="992"/>
      <c r="DA61" s="993"/>
      <c r="DB61" s="991"/>
      <c r="DC61" s="992"/>
      <c r="DD61" s="992"/>
      <c r="DE61" s="992"/>
      <c r="DF61" s="993"/>
      <c r="DG61" s="991"/>
      <c r="DH61" s="992"/>
      <c r="DI61" s="992"/>
      <c r="DJ61" s="992"/>
      <c r="DK61" s="993"/>
      <c r="DL61" s="991"/>
      <c r="DM61" s="992"/>
      <c r="DN61" s="992"/>
      <c r="DO61" s="992"/>
      <c r="DP61" s="993"/>
      <c r="DQ61" s="991"/>
      <c r="DR61" s="992"/>
      <c r="DS61" s="992"/>
      <c r="DT61" s="992"/>
      <c r="DU61" s="993"/>
      <c r="DV61" s="994"/>
      <c r="DW61" s="995"/>
      <c r="DX61" s="995"/>
      <c r="DY61" s="995"/>
      <c r="DZ61" s="996"/>
      <c r="EA61" s="230"/>
    </row>
    <row r="62" spans="1:131" ht="26.25" customHeight="1" x14ac:dyDescent="0.15">
      <c r="A62" s="238">
        <v>35</v>
      </c>
      <c r="B62" s="1032"/>
      <c r="C62" s="1033"/>
      <c r="D62" s="1033"/>
      <c r="E62" s="1033"/>
      <c r="F62" s="1033"/>
      <c r="G62" s="1033"/>
      <c r="H62" s="1033"/>
      <c r="I62" s="1033"/>
      <c r="J62" s="1033"/>
      <c r="K62" s="1033"/>
      <c r="L62" s="1033"/>
      <c r="M62" s="1033"/>
      <c r="N62" s="1033"/>
      <c r="O62" s="1033"/>
      <c r="P62" s="1034"/>
      <c r="Q62" s="1035"/>
      <c r="R62" s="1027"/>
      <c r="S62" s="1027"/>
      <c r="T62" s="1027"/>
      <c r="U62" s="1027"/>
      <c r="V62" s="1027"/>
      <c r="W62" s="1027"/>
      <c r="X62" s="1027"/>
      <c r="Y62" s="1027"/>
      <c r="Z62" s="1027"/>
      <c r="AA62" s="1027"/>
      <c r="AB62" s="1027"/>
      <c r="AC62" s="1027"/>
      <c r="AD62" s="1027"/>
      <c r="AE62" s="1036"/>
      <c r="AF62" s="1037"/>
      <c r="AG62" s="1038"/>
      <c r="AH62" s="1038"/>
      <c r="AI62" s="1038"/>
      <c r="AJ62" s="1039"/>
      <c r="AK62" s="1026"/>
      <c r="AL62" s="1027"/>
      <c r="AM62" s="1027"/>
      <c r="AN62" s="1027"/>
      <c r="AO62" s="1027"/>
      <c r="AP62" s="1027"/>
      <c r="AQ62" s="1027"/>
      <c r="AR62" s="1027"/>
      <c r="AS62" s="1027"/>
      <c r="AT62" s="1027"/>
      <c r="AU62" s="1027"/>
      <c r="AV62" s="1027"/>
      <c r="AW62" s="1027"/>
      <c r="AX62" s="1027"/>
      <c r="AY62" s="1027"/>
      <c r="AZ62" s="1028"/>
      <c r="BA62" s="1028"/>
      <c r="BB62" s="1028"/>
      <c r="BC62" s="1028"/>
      <c r="BD62" s="1028"/>
      <c r="BE62" s="972"/>
      <c r="BF62" s="972"/>
      <c r="BG62" s="972"/>
      <c r="BH62" s="972"/>
      <c r="BI62" s="973"/>
      <c r="BJ62" s="1029" t="s">
        <v>408</v>
      </c>
      <c r="BK62" s="1030"/>
      <c r="BL62" s="1030"/>
      <c r="BM62" s="1030"/>
      <c r="BN62" s="1031"/>
      <c r="BO62" s="241"/>
      <c r="BP62" s="241"/>
      <c r="BQ62" s="238">
        <v>56</v>
      </c>
      <c r="BR62" s="239"/>
      <c r="BS62" s="994"/>
      <c r="BT62" s="995"/>
      <c r="BU62" s="995"/>
      <c r="BV62" s="995"/>
      <c r="BW62" s="995"/>
      <c r="BX62" s="995"/>
      <c r="BY62" s="995"/>
      <c r="BZ62" s="995"/>
      <c r="CA62" s="995"/>
      <c r="CB62" s="995"/>
      <c r="CC62" s="995"/>
      <c r="CD62" s="995"/>
      <c r="CE62" s="995"/>
      <c r="CF62" s="995"/>
      <c r="CG62" s="1016"/>
      <c r="CH62" s="991"/>
      <c r="CI62" s="992"/>
      <c r="CJ62" s="992"/>
      <c r="CK62" s="992"/>
      <c r="CL62" s="993"/>
      <c r="CM62" s="991"/>
      <c r="CN62" s="992"/>
      <c r="CO62" s="992"/>
      <c r="CP62" s="992"/>
      <c r="CQ62" s="993"/>
      <c r="CR62" s="991"/>
      <c r="CS62" s="992"/>
      <c r="CT62" s="992"/>
      <c r="CU62" s="992"/>
      <c r="CV62" s="993"/>
      <c r="CW62" s="991"/>
      <c r="CX62" s="992"/>
      <c r="CY62" s="992"/>
      <c r="CZ62" s="992"/>
      <c r="DA62" s="993"/>
      <c r="DB62" s="991"/>
      <c r="DC62" s="992"/>
      <c r="DD62" s="992"/>
      <c r="DE62" s="992"/>
      <c r="DF62" s="993"/>
      <c r="DG62" s="991"/>
      <c r="DH62" s="992"/>
      <c r="DI62" s="992"/>
      <c r="DJ62" s="992"/>
      <c r="DK62" s="993"/>
      <c r="DL62" s="991"/>
      <c r="DM62" s="992"/>
      <c r="DN62" s="992"/>
      <c r="DO62" s="992"/>
      <c r="DP62" s="993"/>
      <c r="DQ62" s="991"/>
      <c r="DR62" s="992"/>
      <c r="DS62" s="992"/>
      <c r="DT62" s="992"/>
      <c r="DU62" s="993"/>
      <c r="DV62" s="994"/>
      <c r="DW62" s="995"/>
      <c r="DX62" s="995"/>
      <c r="DY62" s="995"/>
      <c r="DZ62" s="996"/>
      <c r="EA62" s="230"/>
    </row>
    <row r="63" spans="1:131" ht="26.25" customHeight="1" thickBot="1" x14ac:dyDescent="0.2">
      <c r="A63" s="240" t="s">
        <v>390</v>
      </c>
      <c r="B63" s="937" t="s">
        <v>409</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2"/>
      <c r="AF63" s="1023">
        <v>3549</v>
      </c>
      <c r="AG63" s="959"/>
      <c r="AH63" s="959"/>
      <c r="AI63" s="959"/>
      <c r="AJ63" s="1024"/>
      <c r="AK63" s="1025"/>
      <c r="AL63" s="963"/>
      <c r="AM63" s="963"/>
      <c r="AN63" s="963"/>
      <c r="AO63" s="963"/>
      <c r="AP63" s="959">
        <v>12132</v>
      </c>
      <c r="AQ63" s="959"/>
      <c r="AR63" s="959"/>
      <c r="AS63" s="959"/>
      <c r="AT63" s="959"/>
      <c r="AU63" s="959">
        <v>3033</v>
      </c>
      <c r="AV63" s="959"/>
      <c r="AW63" s="959"/>
      <c r="AX63" s="959"/>
      <c r="AY63" s="959"/>
      <c r="AZ63" s="1019"/>
      <c r="BA63" s="1019"/>
      <c r="BB63" s="1019"/>
      <c r="BC63" s="1019"/>
      <c r="BD63" s="1019"/>
      <c r="BE63" s="960"/>
      <c r="BF63" s="960"/>
      <c r="BG63" s="960"/>
      <c r="BH63" s="960"/>
      <c r="BI63" s="961"/>
      <c r="BJ63" s="1020" t="s">
        <v>243</v>
      </c>
      <c r="BK63" s="953"/>
      <c r="BL63" s="953"/>
      <c r="BM63" s="953"/>
      <c r="BN63" s="1021"/>
      <c r="BO63" s="241"/>
      <c r="BP63" s="241"/>
      <c r="BQ63" s="238">
        <v>57</v>
      </c>
      <c r="BR63" s="239"/>
      <c r="BS63" s="994"/>
      <c r="BT63" s="995"/>
      <c r="BU63" s="995"/>
      <c r="BV63" s="995"/>
      <c r="BW63" s="995"/>
      <c r="BX63" s="995"/>
      <c r="BY63" s="995"/>
      <c r="BZ63" s="995"/>
      <c r="CA63" s="995"/>
      <c r="CB63" s="995"/>
      <c r="CC63" s="995"/>
      <c r="CD63" s="995"/>
      <c r="CE63" s="995"/>
      <c r="CF63" s="995"/>
      <c r="CG63" s="1016"/>
      <c r="CH63" s="991"/>
      <c r="CI63" s="992"/>
      <c r="CJ63" s="992"/>
      <c r="CK63" s="992"/>
      <c r="CL63" s="993"/>
      <c r="CM63" s="991"/>
      <c r="CN63" s="992"/>
      <c r="CO63" s="992"/>
      <c r="CP63" s="992"/>
      <c r="CQ63" s="993"/>
      <c r="CR63" s="991"/>
      <c r="CS63" s="992"/>
      <c r="CT63" s="992"/>
      <c r="CU63" s="992"/>
      <c r="CV63" s="993"/>
      <c r="CW63" s="991"/>
      <c r="CX63" s="992"/>
      <c r="CY63" s="992"/>
      <c r="CZ63" s="992"/>
      <c r="DA63" s="993"/>
      <c r="DB63" s="991"/>
      <c r="DC63" s="992"/>
      <c r="DD63" s="992"/>
      <c r="DE63" s="992"/>
      <c r="DF63" s="993"/>
      <c r="DG63" s="991"/>
      <c r="DH63" s="992"/>
      <c r="DI63" s="992"/>
      <c r="DJ63" s="992"/>
      <c r="DK63" s="993"/>
      <c r="DL63" s="991"/>
      <c r="DM63" s="992"/>
      <c r="DN63" s="992"/>
      <c r="DO63" s="992"/>
      <c r="DP63" s="993"/>
      <c r="DQ63" s="991"/>
      <c r="DR63" s="992"/>
      <c r="DS63" s="992"/>
      <c r="DT63" s="992"/>
      <c r="DU63" s="993"/>
      <c r="DV63" s="994"/>
      <c r="DW63" s="995"/>
      <c r="DX63" s="995"/>
      <c r="DY63" s="995"/>
      <c r="DZ63" s="996"/>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4"/>
      <c r="BT64" s="995"/>
      <c r="BU64" s="995"/>
      <c r="BV64" s="995"/>
      <c r="BW64" s="995"/>
      <c r="BX64" s="995"/>
      <c r="BY64" s="995"/>
      <c r="BZ64" s="995"/>
      <c r="CA64" s="995"/>
      <c r="CB64" s="995"/>
      <c r="CC64" s="995"/>
      <c r="CD64" s="995"/>
      <c r="CE64" s="995"/>
      <c r="CF64" s="995"/>
      <c r="CG64" s="1016"/>
      <c r="CH64" s="991"/>
      <c r="CI64" s="992"/>
      <c r="CJ64" s="992"/>
      <c r="CK64" s="992"/>
      <c r="CL64" s="993"/>
      <c r="CM64" s="991"/>
      <c r="CN64" s="992"/>
      <c r="CO64" s="992"/>
      <c r="CP64" s="992"/>
      <c r="CQ64" s="993"/>
      <c r="CR64" s="991"/>
      <c r="CS64" s="992"/>
      <c r="CT64" s="992"/>
      <c r="CU64" s="992"/>
      <c r="CV64" s="993"/>
      <c r="CW64" s="991"/>
      <c r="CX64" s="992"/>
      <c r="CY64" s="992"/>
      <c r="CZ64" s="992"/>
      <c r="DA64" s="993"/>
      <c r="DB64" s="991"/>
      <c r="DC64" s="992"/>
      <c r="DD64" s="992"/>
      <c r="DE64" s="992"/>
      <c r="DF64" s="993"/>
      <c r="DG64" s="991"/>
      <c r="DH64" s="992"/>
      <c r="DI64" s="992"/>
      <c r="DJ64" s="992"/>
      <c r="DK64" s="993"/>
      <c r="DL64" s="991"/>
      <c r="DM64" s="992"/>
      <c r="DN64" s="992"/>
      <c r="DO64" s="992"/>
      <c r="DP64" s="993"/>
      <c r="DQ64" s="991"/>
      <c r="DR64" s="992"/>
      <c r="DS64" s="992"/>
      <c r="DT64" s="992"/>
      <c r="DU64" s="993"/>
      <c r="DV64" s="994"/>
      <c r="DW64" s="995"/>
      <c r="DX64" s="995"/>
      <c r="DY64" s="995"/>
      <c r="DZ64" s="996"/>
      <c r="EA64" s="230"/>
    </row>
    <row r="65" spans="1:131" ht="26.25" customHeight="1" thickBot="1" x14ac:dyDescent="0.2">
      <c r="A65" s="232" t="s">
        <v>410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4"/>
      <c r="BT65" s="995"/>
      <c r="BU65" s="995"/>
      <c r="BV65" s="995"/>
      <c r="BW65" s="995"/>
      <c r="BX65" s="995"/>
      <c r="BY65" s="995"/>
      <c r="BZ65" s="995"/>
      <c r="CA65" s="995"/>
      <c r="CB65" s="995"/>
      <c r="CC65" s="995"/>
      <c r="CD65" s="995"/>
      <c r="CE65" s="995"/>
      <c r="CF65" s="995"/>
      <c r="CG65" s="1016"/>
      <c r="CH65" s="991"/>
      <c r="CI65" s="992"/>
      <c r="CJ65" s="992"/>
      <c r="CK65" s="992"/>
      <c r="CL65" s="993"/>
      <c r="CM65" s="991"/>
      <c r="CN65" s="992"/>
      <c r="CO65" s="992"/>
      <c r="CP65" s="992"/>
      <c r="CQ65" s="993"/>
      <c r="CR65" s="991"/>
      <c r="CS65" s="992"/>
      <c r="CT65" s="992"/>
      <c r="CU65" s="992"/>
      <c r="CV65" s="993"/>
      <c r="CW65" s="991"/>
      <c r="CX65" s="992"/>
      <c r="CY65" s="992"/>
      <c r="CZ65" s="992"/>
      <c r="DA65" s="993"/>
      <c r="DB65" s="991"/>
      <c r="DC65" s="992"/>
      <c r="DD65" s="992"/>
      <c r="DE65" s="992"/>
      <c r="DF65" s="993"/>
      <c r="DG65" s="991"/>
      <c r="DH65" s="992"/>
      <c r="DI65" s="992"/>
      <c r="DJ65" s="992"/>
      <c r="DK65" s="993"/>
      <c r="DL65" s="991"/>
      <c r="DM65" s="992"/>
      <c r="DN65" s="992"/>
      <c r="DO65" s="992"/>
      <c r="DP65" s="993"/>
      <c r="DQ65" s="991"/>
      <c r="DR65" s="992"/>
      <c r="DS65" s="992"/>
      <c r="DT65" s="992"/>
      <c r="DU65" s="993"/>
      <c r="DV65" s="994"/>
      <c r="DW65" s="995"/>
      <c r="DX65" s="995"/>
      <c r="DY65" s="995"/>
      <c r="DZ65" s="996"/>
      <c r="EA65" s="230"/>
    </row>
    <row r="66" spans="1:131" ht="26.25" customHeight="1" x14ac:dyDescent="0.15">
      <c r="A66" s="997" t="s">
        <v>411</v>
      </c>
      <c r="B66" s="998"/>
      <c r="C66" s="998"/>
      <c r="D66" s="998"/>
      <c r="E66" s="998"/>
      <c r="F66" s="998"/>
      <c r="G66" s="998"/>
      <c r="H66" s="998"/>
      <c r="I66" s="998"/>
      <c r="J66" s="998"/>
      <c r="K66" s="998"/>
      <c r="L66" s="998"/>
      <c r="M66" s="998"/>
      <c r="N66" s="998"/>
      <c r="O66" s="998"/>
      <c r="P66" s="999"/>
      <c r="Q66" s="1003" t="s">
        <v>412</v>
      </c>
      <c r="R66" s="1004"/>
      <c r="S66" s="1004"/>
      <c r="T66" s="1004"/>
      <c r="U66" s="1005"/>
      <c r="V66" s="1003" t="s">
        <v>395</v>
      </c>
      <c r="W66" s="1004"/>
      <c r="X66" s="1004"/>
      <c r="Y66" s="1004"/>
      <c r="Z66" s="1005"/>
      <c r="AA66" s="1003" t="s">
        <v>396</v>
      </c>
      <c r="AB66" s="1004"/>
      <c r="AC66" s="1004"/>
      <c r="AD66" s="1004"/>
      <c r="AE66" s="1005"/>
      <c r="AF66" s="1009" t="s">
        <v>397</v>
      </c>
      <c r="AG66" s="1010"/>
      <c r="AH66" s="1010"/>
      <c r="AI66" s="1010"/>
      <c r="AJ66" s="1011"/>
      <c r="AK66" s="1003" t="s">
        <v>413</v>
      </c>
      <c r="AL66" s="998"/>
      <c r="AM66" s="998"/>
      <c r="AN66" s="998"/>
      <c r="AO66" s="999"/>
      <c r="AP66" s="1003" t="s">
        <v>414</v>
      </c>
      <c r="AQ66" s="1004"/>
      <c r="AR66" s="1004"/>
      <c r="AS66" s="1004"/>
      <c r="AT66" s="1005"/>
      <c r="AU66" s="1003" t="s">
        <v>415</v>
      </c>
      <c r="AV66" s="1004"/>
      <c r="AW66" s="1004"/>
      <c r="AX66" s="1004"/>
      <c r="AY66" s="1005"/>
      <c r="AZ66" s="1003" t="s">
        <v>378</v>
      </c>
      <c r="BA66" s="1004"/>
      <c r="BB66" s="1004"/>
      <c r="BC66" s="1004"/>
      <c r="BD66" s="1017"/>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1000"/>
      <c r="B67" s="1001"/>
      <c r="C67" s="1001"/>
      <c r="D67" s="1001"/>
      <c r="E67" s="1001"/>
      <c r="F67" s="1001"/>
      <c r="G67" s="1001"/>
      <c r="H67" s="1001"/>
      <c r="I67" s="1001"/>
      <c r="J67" s="1001"/>
      <c r="K67" s="1001"/>
      <c r="L67" s="1001"/>
      <c r="M67" s="1001"/>
      <c r="N67" s="1001"/>
      <c r="O67" s="1001"/>
      <c r="P67" s="1002"/>
      <c r="Q67" s="1006"/>
      <c r="R67" s="1007"/>
      <c r="S67" s="1007"/>
      <c r="T67" s="1007"/>
      <c r="U67" s="1008"/>
      <c r="V67" s="1006"/>
      <c r="W67" s="1007"/>
      <c r="X67" s="1007"/>
      <c r="Y67" s="1007"/>
      <c r="Z67" s="1008"/>
      <c r="AA67" s="1006"/>
      <c r="AB67" s="1007"/>
      <c r="AC67" s="1007"/>
      <c r="AD67" s="1007"/>
      <c r="AE67" s="1008"/>
      <c r="AF67" s="1012"/>
      <c r="AG67" s="1013"/>
      <c r="AH67" s="1013"/>
      <c r="AI67" s="1013"/>
      <c r="AJ67" s="1014"/>
      <c r="AK67" s="1015"/>
      <c r="AL67" s="1001"/>
      <c r="AM67" s="1001"/>
      <c r="AN67" s="1001"/>
      <c r="AO67" s="1002"/>
      <c r="AP67" s="1006"/>
      <c r="AQ67" s="1007"/>
      <c r="AR67" s="1007"/>
      <c r="AS67" s="1007"/>
      <c r="AT67" s="1008"/>
      <c r="AU67" s="1006"/>
      <c r="AV67" s="1007"/>
      <c r="AW67" s="1007"/>
      <c r="AX67" s="1007"/>
      <c r="AY67" s="1008"/>
      <c r="AZ67" s="1006"/>
      <c r="BA67" s="1007"/>
      <c r="BB67" s="1007"/>
      <c r="BC67" s="1007"/>
      <c r="BD67" s="1018"/>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7" t="s">
        <v>571</v>
      </c>
      <c r="C68" s="988"/>
      <c r="D68" s="988"/>
      <c r="E68" s="988"/>
      <c r="F68" s="988"/>
      <c r="G68" s="988"/>
      <c r="H68" s="988"/>
      <c r="I68" s="988"/>
      <c r="J68" s="988"/>
      <c r="K68" s="988"/>
      <c r="L68" s="988"/>
      <c r="M68" s="988"/>
      <c r="N68" s="988"/>
      <c r="O68" s="988"/>
      <c r="P68" s="989"/>
      <c r="Q68" s="990">
        <v>88</v>
      </c>
      <c r="R68" s="983"/>
      <c r="S68" s="983"/>
      <c r="T68" s="983"/>
      <c r="U68" s="984"/>
      <c r="V68" s="982">
        <v>86</v>
      </c>
      <c r="W68" s="983"/>
      <c r="X68" s="983"/>
      <c r="Y68" s="983"/>
      <c r="Z68" s="984"/>
      <c r="AA68" s="982">
        <v>3</v>
      </c>
      <c r="AB68" s="983"/>
      <c r="AC68" s="983"/>
      <c r="AD68" s="983"/>
      <c r="AE68" s="984"/>
      <c r="AF68" s="982">
        <v>3</v>
      </c>
      <c r="AG68" s="983"/>
      <c r="AH68" s="983"/>
      <c r="AI68" s="983"/>
      <c r="AJ68" s="984"/>
      <c r="AK68" s="982" t="s">
        <v>599</v>
      </c>
      <c r="AL68" s="983"/>
      <c r="AM68" s="983"/>
      <c r="AN68" s="983"/>
      <c r="AO68" s="984"/>
      <c r="AP68" s="982" t="s">
        <v>506</v>
      </c>
      <c r="AQ68" s="983"/>
      <c r="AR68" s="983"/>
      <c r="AS68" s="983"/>
      <c r="AT68" s="984"/>
      <c r="AU68" s="982" t="s">
        <v>599</v>
      </c>
      <c r="AV68" s="983"/>
      <c r="AW68" s="983"/>
      <c r="AX68" s="983"/>
      <c r="AY68" s="984"/>
      <c r="AZ68" s="985"/>
      <c r="BA68" s="985"/>
      <c r="BB68" s="985"/>
      <c r="BC68" s="985"/>
      <c r="BD68" s="986"/>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572</v>
      </c>
      <c r="C69" s="975"/>
      <c r="D69" s="975"/>
      <c r="E69" s="975"/>
      <c r="F69" s="975"/>
      <c r="G69" s="975"/>
      <c r="H69" s="975"/>
      <c r="I69" s="975"/>
      <c r="J69" s="975"/>
      <c r="K69" s="975"/>
      <c r="L69" s="975"/>
      <c r="M69" s="975"/>
      <c r="N69" s="975"/>
      <c r="O69" s="975"/>
      <c r="P69" s="976"/>
      <c r="Q69" s="978">
        <v>7567</v>
      </c>
      <c r="R69" s="979"/>
      <c r="S69" s="979"/>
      <c r="T69" s="979"/>
      <c r="U69" s="980"/>
      <c r="V69" s="981">
        <v>7557</v>
      </c>
      <c r="W69" s="979"/>
      <c r="X69" s="979"/>
      <c r="Y69" s="979"/>
      <c r="Z69" s="980"/>
      <c r="AA69" s="981">
        <v>10</v>
      </c>
      <c r="AB69" s="979"/>
      <c r="AC69" s="979"/>
      <c r="AD69" s="979"/>
      <c r="AE69" s="980"/>
      <c r="AF69" s="981">
        <v>10</v>
      </c>
      <c r="AG69" s="979"/>
      <c r="AH69" s="979"/>
      <c r="AI69" s="979"/>
      <c r="AJ69" s="980"/>
      <c r="AK69" s="981" t="s">
        <v>600</v>
      </c>
      <c r="AL69" s="979"/>
      <c r="AM69" s="979"/>
      <c r="AN69" s="979"/>
      <c r="AO69" s="980"/>
      <c r="AP69" s="981" t="s">
        <v>506</v>
      </c>
      <c r="AQ69" s="979"/>
      <c r="AR69" s="979"/>
      <c r="AS69" s="979"/>
      <c r="AT69" s="980"/>
      <c r="AU69" s="981" t="s">
        <v>599</v>
      </c>
      <c r="AV69" s="979"/>
      <c r="AW69" s="979"/>
      <c r="AX69" s="979"/>
      <c r="AY69" s="980"/>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573</v>
      </c>
      <c r="C70" s="975"/>
      <c r="D70" s="975"/>
      <c r="E70" s="975"/>
      <c r="F70" s="975"/>
      <c r="G70" s="975"/>
      <c r="H70" s="975"/>
      <c r="I70" s="975"/>
      <c r="J70" s="975"/>
      <c r="K70" s="975"/>
      <c r="L70" s="975"/>
      <c r="M70" s="975"/>
      <c r="N70" s="975"/>
      <c r="O70" s="975"/>
      <c r="P70" s="976"/>
      <c r="Q70" s="978">
        <v>74</v>
      </c>
      <c r="R70" s="979"/>
      <c r="S70" s="979"/>
      <c r="T70" s="979"/>
      <c r="U70" s="980"/>
      <c r="V70" s="981">
        <v>74</v>
      </c>
      <c r="W70" s="979"/>
      <c r="X70" s="979"/>
      <c r="Y70" s="979"/>
      <c r="Z70" s="980"/>
      <c r="AA70" s="981">
        <v>0</v>
      </c>
      <c r="AB70" s="979"/>
      <c r="AC70" s="979"/>
      <c r="AD70" s="979"/>
      <c r="AE70" s="980"/>
      <c r="AF70" s="981">
        <v>0</v>
      </c>
      <c r="AG70" s="979"/>
      <c r="AH70" s="979"/>
      <c r="AI70" s="979"/>
      <c r="AJ70" s="980"/>
      <c r="AK70" s="981" t="s">
        <v>600</v>
      </c>
      <c r="AL70" s="979"/>
      <c r="AM70" s="979"/>
      <c r="AN70" s="979"/>
      <c r="AO70" s="980"/>
      <c r="AP70" s="981" t="s">
        <v>506</v>
      </c>
      <c r="AQ70" s="979"/>
      <c r="AR70" s="979"/>
      <c r="AS70" s="979"/>
      <c r="AT70" s="980"/>
      <c r="AU70" s="981" t="s">
        <v>599</v>
      </c>
      <c r="AV70" s="979"/>
      <c r="AW70" s="979"/>
      <c r="AX70" s="979"/>
      <c r="AY70" s="980"/>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574</v>
      </c>
      <c r="C71" s="975"/>
      <c r="D71" s="975"/>
      <c r="E71" s="975"/>
      <c r="F71" s="975"/>
      <c r="G71" s="975"/>
      <c r="H71" s="975"/>
      <c r="I71" s="975"/>
      <c r="J71" s="975"/>
      <c r="K71" s="975"/>
      <c r="L71" s="975"/>
      <c r="M71" s="975"/>
      <c r="N71" s="975"/>
      <c r="O71" s="975"/>
      <c r="P71" s="976"/>
      <c r="Q71" s="978">
        <v>46</v>
      </c>
      <c r="R71" s="979"/>
      <c r="S71" s="979"/>
      <c r="T71" s="979"/>
      <c r="U71" s="980"/>
      <c r="V71" s="981">
        <v>44</v>
      </c>
      <c r="W71" s="979"/>
      <c r="X71" s="979"/>
      <c r="Y71" s="979"/>
      <c r="Z71" s="980"/>
      <c r="AA71" s="981">
        <v>2</v>
      </c>
      <c r="AB71" s="979"/>
      <c r="AC71" s="979"/>
      <c r="AD71" s="979"/>
      <c r="AE71" s="980"/>
      <c r="AF71" s="981">
        <v>2</v>
      </c>
      <c r="AG71" s="979"/>
      <c r="AH71" s="979"/>
      <c r="AI71" s="979"/>
      <c r="AJ71" s="980"/>
      <c r="AK71" s="981" t="s">
        <v>600</v>
      </c>
      <c r="AL71" s="979"/>
      <c r="AM71" s="979"/>
      <c r="AN71" s="979"/>
      <c r="AO71" s="980"/>
      <c r="AP71" s="981">
        <v>5</v>
      </c>
      <c r="AQ71" s="979"/>
      <c r="AR71" s="979"/>
      <c r="AS71" s="979"/>
      <c r="AT71" s="980"/>
      <c r="AU71" s="981" t="s">
        <v>599</v>
      </c>
      <c r="AV71" s="979"/>
      <c r="AW71" s="979"/>
      <c r="AX71" s="979"/>
      <c r="AY71" s="980"/>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575</v>
      </c>
      <c r="C72" s="975"/>
      <c r="D72" s="975"/>
      <c r="E72" s="975"/>
      <c r="F72" s="975"/>
      <c r="G72" s="975"/>
      <c r="H72" s="975"/>
      <c r="I72" s="975"/>
      <c r="J72" s="975"/>
      <c r="K72" s="975"/>
      <c r="L72" s="975"/>
      <c r="M72" s="975"/>
      <c r="N72" s="975"/>
      <c r="O72" s="975"/>
      <c r="P72" s="976"/>
      <c r="Q72" s="978">
        <v>1</v>
      </c>
      <c r="R72" s="979"/>
      <c r="S72" s="979"/>
      <c r="T72" s="979"/>
      <c r="U72" s="980"/>
      <c r="V72" s="981">
        <v>0</v>
      </c>
      <c r="W72" s="979"/>
      <c r="X72" s="979"/>
      <c r="Y72" s="979"/>
      <c r="Z72" s="980"/>
      <c r="AA72" s="981">
        <v>1</v>
      </c>
      <c r="AB72" s="979"/>
      <c r="AC72" s="979"/>
      <c r="AD72" s="979"/>
      <c r="AE72" s="980"/>
      <c r="AF72" s="981">
        <v>1</v>
      </c>
      <c r="AG72" s="979"/>
      <c r="AH72" s="979"/>
      <c r="AI72" s="979"/>
      <c r="AJ72" s="980"/>
      <c r="AK72" s="981" t="s">
        <v>600</v>
      </c>
      <c r="AL72" s="979"/>
      <c r="AM72" s="979"/>
      <c r="AN72" s="979"/>
      <c r="AO72" s="980"/>
      <c r="AP72" s="981" t="s">
        <v>506</v>
      </c>
      <c r="AQ72" s="979"/>
      <c r="AR72" s="979"/>
      <c r="AS72" s="979"/>
      <c r="AT72" s="980"/>
      <c r="AU72" s="981" t="s">
        <v>599</v>
      </c>
      <c r="AV72" s="979"/>
      <c r="AW72" s="979"/>
      <c r="AX72" s="979"/>
      <c r="AY72" s="980"/>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t="s">
        <v>576</v>
      </c>
      <c r="C73" s="975"/>
      <c r="D73" s="975"/>
      <c r="E73" s="975"/>
      <c r="F73" s="975"/>
      <c r="G73" s="975"/>
      <c r="H73" s="975"/>
      <c r="I73" s="975"/>
      <c r="J73" s="975"/>
      <c r="K73" s="975"/>
      <c r="L73" s="975"/>
      <c r="M73" s="975"/>
      <c r="N73" s="975"/>
      <c r="O73" s="975"/>
      <c r="P73" s="976"/>
      <c r="Q73" s="978">
        <v>2666</v>
      </c>
      <c r="R73" s="979"/>
      <c r="S73" s="979"/>
      <c r="T73" s="979"/>
      <c r="U73" s="980"/>
      <c r="V73" s="981">
        <v>2644</v>
      </c>
      <c r="W73" s="979"/>
      <c r="X73" s="979"/>
      <c r="Y73" s="979"/>
      <c r="Z73" s="980"/>
      <c r="AA73" s="981">
        <v>23</v>
      </c>
      <c r="AB73" s="979"/>
      <c r="AC73" s="979"/>
      <c r="AD73" s="979"/>
      <c r="AE73" s="980"/>
      <c r="AF73" s="981">
        <v>23</v>
      </c>
      <c r="AG73" s="979"/>
      <c r="AH73" s="979"/>
      <c r="AI73" s="979"/>
      <c r="AJ73" s="980"/>
      <c r="AK73" s="981">
        <v>35</v>
      </c>
      <c r="AL73" s="979"/>
      <c r="AM73" s="979"/>
      <c r="AN73" s="979"/>
      <c r="AO73" s="980"/>
      <c r="AP73" s="981">
        <v>606</v>
      </c>
      <c r="AQ73" s="979"/>
      <c r="AR73" s="979"/>
      <c r="AS73" s="979"/>
      <c r="AT73" s="980"/>
      <c r="AU73" s="981" t="s">
        <v>599</v>
      </c>
      <c r="AV73" s="979"/>
      <c r="AW73" s="979"/>
      <c r="AX73" s="979"/>
      <c r="AY73" s="980"/>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t="s">
        <v>577</v>
      </c>
      <c r="C74" s="975"/>
      <c r="D74" s="975"/>
      <c r="E74" s="975"/>
      <c r="F74" s="975"/>
      <c r="G74" s="975"/>
      <c r="H74" s="975"/>
      <c r="I74" s="975"/>
      <c r="J74" s="975"/>
      <c r="K74" s="975"/>
      <c r="L74" s="975"/>
      <c r="M74" s="975"/>
      <c r="N74" s="975"/>
      <c r="O74" s="975"/>
      <c r="P74" s="976"/>
      <c r="Q74" s="978">
        <v>287</v>
      </c>
      <c r="R74" s="979"/>
      <c r="S74" s="979"/>
      <c r="T74" s="979"/>
      <c r="U74" s="980"/>
      <c r="V74" s="981">
        <v>258</v>
      </c>
      <c r="W74" s="979"/>
      <c r="X74" s="979"/>
      <c r="Y74" s="979"/>
      <c r="Z74" s="980"/>
      <c r="AA74" s="981">
        <v>29</v>
      </c>
      <c r="AB74" s="979"/>
      <c r="AC74" s="979"/>
      <c r="AD74" s="979"/>
      <c r="AE74" s="980"/>
      <c r="AF74" s="981">
        <v>29</v>
      </c>
      <c r="AG74" s="979"/>
      <c r="AH74" s="979"/>
      <c r="AI74" s="979"/>
      <c r="AJ74" s="980"/>
      <c r="AK74" s="981">
        <v>21</v>
      </c>
      <c r="AL74" s="979"/>
      <c r="AM74" s="979"/>
      <c r="AN74" s="979"/>
      <c r="AO74" s="980"/>
      <c r="AP74" s="981">
        <v>296</v>
      </c>
      <c r="AQ74" s="979"/>
      <c r="AR74" s="979"/>
      <c r="AS74" s="979"/>
      <c r="AT74" s="980"/>
      <c r="AU74" s="981" t="s">
        <v>599</v>
      </c>
      <c r="AV74" s="979"/>
      <c r="AW74" s="979"/>
      <c r="AX74" s="979"/>
      <c r="AY74" s="980"/>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t="s">
        <v>578</v>
      </c>
      <c r="C75" s="975"/>
      <c r="D75" s="975"/>
      <c r="E75" s="975"/>
      <c r="F75" s="975"/>
      <c r="G75" s="975"/>
      <c r="H75" s="975"/>
      <c r="I75" s="975"/>
      <c r="J75" s="975"/>
      <c r="K75" s="975"/>
      <c r="L75" s="975"/>
      <c r="M75" s="975"/>
      <c r="N75" s="975"/>
      <c r="O75" s="975"/>
      <c r="P75" s="976"/>
      <c r="Q75" s="978">
        <v>495</v>
      </c>
      <c r="R75" s="979"/>
      <c r="S75" s="979"/>
      <c r="T75" s="979"/>
      <c r="U75" s="980"/>
      <c r="V75" s="981">
        <v>493</v>
      </c>
      <c r="W75" s="979"/>
      <c r="X75" s="979"/>
      <c r="Y75" s="979"/>
      <c r="Z75" s="980"/>
      <c r="AA75" s="981">
        <v>1</v>
      </c>
      <c r="AB75" s="979"/>
      <c r="AC75" s="979"/>
      <c r="AD75" s="979"/>
      <c r="AE75" s="980"/>
      <c r="AF75" s="981">
        <v>1</v>
      </c>
      <c r="AG75" s="979"/>
      <c r="AH75" s="979"/>
      <c r="AI75" s="979"/>
      <c r="AJ75" s="980"/>
      <c r="AK75" s="981">
        <v>298</v>
      </c>
      <c r="AL75" s="979"/>
      <c r="AM75" s="979"/>
      <c r="AN75" s="979"/>
      <c r="AO75" s="980"/>
      <c r="AP75" s="981" t="s">
        <v>506</v>
      </c>
      <c r="AQ75" s="979"/>
      <c r="AR75" s="979"/>
      <c r="AS75" s="979"/>
      <c r="AT75" s="980"/>
      <c r="AU75" s="981" t="s">
        <v>599</v>
      </c>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t="s">
        <v>579</v>
      </c>
      <c r="C76" s="975"/>
      <c r="D76" s="975"/>
      <c r="E76" s="975"/>
      <c r="F76" s="975"/>
      <c r="G76" s="975"/>
      <c r="H76" s="975"/>
      <c r="I76" s="975"/>
      <c r="J76" s="975"/>
      <c r="K76" s="975"/>
      <c r="L76" s="975"/>
      <c r="M76" s="975"/>
      <c r="N76" s="975"/>
      <c r="O76" s="975"/>
      <c r="P76" s="976"/>
      <c r="Q76" s="978">
        <v>68</v>
      </c>
      <c r="R76" s="979"/>
      <c r="S76" s="979"/>
      <c r="T76" s="979"/>
      <c r="U76" s="980"/>
      <c r="V76" s="981">
        <v>68</v>
      </c>
      <c r="W76" s="979"/>
      <c r="X76" s="979"/>
      <c r="Y76" s="979"/>
      <c r="Z76" s="980"/>
      <c r="AA76" s="981">
        <v>0</v>
      </c>
      <c r="AB76" s="979"/>
      <c r="AC76" s="979"/>
      <c r="AD76" s="979"/>
      <c r="AE76" s="980"/>
      <c r="AF76" s="981">
        <v>0</v>
      </c>
      <c r="AG76" s="979"/>
      <c r="AH76" s="979"/>
      <c r="AI76" s="979"/>
      <c r="AJ76" s="980"/>
      <c r="AK76" s="981" t="s">
        <v>602</v>
      </c>
      <c r="AL76" s="979"/>
      <c r="AM76" s="979"/>
      <c r="AN76" s="979"/>
      <c r="AO76" s="980"/>
      <c r="AP76" s="981" t="s">
        <v>506</v>
      </c>
      <c r="AQ76" s="979"/>
      <c r="AR76" s="979"/>
      <c r="AS76" s="979"/>
      <c r="AT76" s="980"/>
      <c r="AU76" s="981" t="s">
        <v>599</v>
      </c>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t="s">
        <v>580</v>
      </c>
      <c r="C77" s="975"/>
      <c r="D77" s="975"/>
      <c r="E77" s="975"/>
      <c r="F77" s="975"/>
      <c r="G77" s="975"/>
      <c r="H77" s="975"/>
      <c r="I77" s="975"/>
      <c r="J77" s="975"/>
      <c r="K77" s="975"/>
      <c r="L77" s="975"/>
      <c r="M77" s="975"/>
      <c r="N77" s="975"/>
      <c r="O77" s="975"/>
      <c r="P77" s="976"/>
      <c r="Q77" s="978">
        <v>621</v>
      </c>
      <c r="R77" s="979"/>
      <c r="S77" s="979"/>
      <c r="T77" s="979"/>
      <c r="U77" s="980"/>
      <c r="V77" s="981">
        <v>527</v>
      </c>
      <c r="W77" s="979"/>
      <c r="X77" s="979"/>
      <c r="Y77" s="979"/>
      <c r="Z77" s="980"/>
      <c r="AA77" s="981">
        <v>93</v>
      </c>
      <c r="AB77" s="979"/>
      <c r="AC77" s="979"/>
      <c r="AD77" s="979"/>
      <c r="AE77" s="980"/>
      <c r="AF77" s="981">
        <v>93</v>
      </c>
      <c r="AG77" s="979"/>
      <c r="AH77" s="979"/>
      <c r="AI77" s="979"/>
      <c r="AJ77" s="980"/>
      <c r="AK77" s="981" t="s">
        <v>602</v>
      </c>
      <c r="AL77" s="979"/>
      <c r="AM77" s="979"/>
      <c r="AN77" s="979"/>
      <c r="AO77" s="980"/>
      <c r="AP77" s="981" t="s">
        <v>506</v>
      </c>
      <c r="AQ77" s="979"/>
      <c r="AR77" s="979"/>
      <c r="AS77" s="979"/>
      <c r="AT77" s="980"/>
      <c r="AU77" s="981" t="s">
        <v>599</v>
      </c>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t="s">
        <v>581</v>
      </c>
      <c r="C78" s="975"/>
      <c r="D78" s="975"/>
      <c r="E78" s="975"/>
      <c r="F78" s="975"/>
      <c r="G78" s="975"/>
      <c r="H78" s="975"/>
      <c r="I78" s="975"/>
      <c r="J78" s="975"/>
      <c r="K78" s="975"/>
      <c r="L78" s="975"/>
      <c r="M78" s="975"/>
      <c r="N78" s="975"/>
      <c r="O78" s="975"/>
      <c r="P78" s="976"/>
      <c r="Q78" s="978">
        <v>279</v>
      </c>
      <c r="R78" s="979"/>
      <c r="S78" s="979"/>
      <c r="T78" s="979"/>
      <c r="U78" s="980"/>
      <c r="V78" s="981">
        <v>273</v>
      </c>
      <c r="W78" s="979"/>
      <c r="X78" s="979"/>
      <c r="Y78" s="979"/>
      <c r="Z78" s="980"/>
      <c r="AA78" s="981">
        <v>6</v>
      </c>
      <c r="AB78" s="979"/>
      <c r="AC78" s="979"/>
      <c r="AD78" s="979"/>
      <c r="AE78" s="980"/>
      <c r="AF78" s="981">
        <v>6</v>
      </c>
      <c r="AG78" s="979"/>
      <c r="AH78" s="979"/>
      <c r="AI78" s="979"/>
      <c r="AJ78" s="980"/>
      <c r="AK78" s="981" t="s">
        <v>602</v>
      </c>
      <c r="AL78" s="979"/>
      <c r="AM78" s="979"/>
      <c r="AN78" s="979"/>
      <c r="AO78" s="980"/>
      <c r="AP78" s="981" t="s">
        <v>506</v>
      </c>
      <c r="AQ78" s="979"/>
      <c r="AR78" s="979"/>
      <c r="AS78" s="979"/>
      <c r="AT78" s="980"/>
      <c r="AU78" s="981" t="s">
        <v>599</v>
      </c>
      <c r="AV78" s="979"/>
      <c r="AW78" s="979"/>
      <c r="AX78" s="979"/>
      <c r="AY78" s="980"/>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t="s">
        <v>582</v>
      </c>
      <c r="C79" s="975"/>
      <c r="D79" s="975"/>
      <c r="E79" s="975"/>
      <c r="F79" s="975"/>
      <c r="G79" s="975"/>
      <c r="H79" s="975"/>
      <c r="I79" s="975"/>
      <c r="J79" s="975"/>
      <c r="K79" s="975"/>
      <c r="L79" s="975"/>
      <c r="M79" s="975"/>
      <c r="N79" s="975"/>
      <c r="O79" s="975"/>
      <c r="P79" s="976"/>
      <c r="Q79" s="978">
        <v>284</v>
      </c>
      <c r="R79" s="979"/>
      <c r="S79" s="979"/>
      <c r="T79" s="979"/>
      <c r="U79" s="980"/>
      <c r="V79" s="981">
        <v>202</v>
      </c>
      <c r="W79" s="979"/>
      <c r="X79" s="979"/>
      <c r="Y79" s="979"/>
      <c r="Z79" s="980"/>
      <c r="AA79" s="981">
        <v>82</v>
      </c>
      <c r="AB79" s="979"/>
      <c r="AC79" s="979"/>
      <c r="AD79" s="979"/>
      <c r="AE79" s="980"/>
      <c r="AF79" s="981">
        <v>82</v>
      </c>
      <c r="AG79" s="979"/>
      <c r="AH79" s="979"/>
      <c r="AI79" s="979"/>
      <c r="AJ79" s="980"/>
      <c r="AK79" s="981" t="s">
        <v>602</v>
      </c>
      <c r="AL79" s="979"/>
      <c r="AM79" s="979"/>
      <c r="AN79" s="979"/>
      <c r="AO79" s="980"/>
      <c r="AP79" s="981" t="s">
        <v>506</v>
      </c>
      <c r="AQ79" s="979"/>
      <c r="AR79" s="979"/>
      <c r="AS79" s="979"/>
      <c r="AT79" s="980"/>
      <c r="AU79" s="981" t="s">
        <v>599</v>
      </c>
      <c r="AV79" s="979"/>
      <c r="AW79" s="979"/>
      <c r="AX79" s="979"/>
      <c r="AY79" s="980"/>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t="s">
        <v>583</v>
      </c>
      <c r="C80" s="975"/>
      <c r="D80" s="975"/>
      <c r="E80" s="975"/>
      <c r="F80" s="975"/>
      <c r="G80" s="975"/>
      <c r="H80" s="975"/>
      <c r="I80" s="975"/>
      <c r="J80" s="975"/>
      <c r="K80" s="975"/>
      <c r="L80" s="975"/>
      <c r="M80" s="975"/>
      <c r="N80" s="975"/>
      <c r="O80" s="975"/>
      <c r="P80" s="976"/>
      <c r="Q80" s="978">
        <v>28</v>
      </c>
      <c r="R80" s="979"/>
      <c r="S80" s="979"/>
      <c r="T80" s="979"/>
      <c r="U80" s="980"/>
      <c r="V80" s="981">
        <v>28</v>
      </c>
      <c r="W80" s="979"/>
      <c r="X80" s="979"/>
      <c r="Y80" s="979"/>
      <c r="Z80" s="980"/>
      <c r="AA80" s="981">
        <v>0</v>
      </c>
      <c r="AB80" s="979"/>
      <c r="AC80" s="979"/>
      <c r="AD80" s="979"/>
      <c r="AE80" s="980"/>
      <c r="AF80" s="981">
        <v>0</v>
      </c>
      <c r="AG80" s="979"/>
      <c r="AH80" s="979"/>
      <c r="AI80" s="979"/>
      <c r="AJ80" s="980"/>
      <c r="AK80" s="981">
        <v>27</v>
      </c>
      <c r="AL80" s="979"/>
      <c r="AM80" s="979"/>
      <c r="AN80" s="979"/>
      <c r="AO80" s="980"/>
      <c r="AP80" s="981" t="s">
        <v>506</v>
      </c>
      <c r="AQ80" s="979"/>
      <c r="AR80" s="979"/>
      <c r="AS80" s="979"/>
      <c r="AT80" s="980"/>
      <c r="AU80" s="981" t="s">
        <v>599</v>
      </c>
      <c r="AV80" s="979"/>
      <c r="AW80" s="979"/>
      <c r="AX80" s="979"/>
      <c r="AY80" s="980"/>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t="s">
        <v>584</v>
      </c>
      <c r="C81" s="975"/>
      <c r="D81" s="975"/>
      <c r="E81" s="975"/>
      <c r="F81" s="975"/>
      <c r="G81" s="975"/>
      <c r="H81" s="975"/>
      <c r="I81" s="975"/>
      <c r="J81" s="975"/>
      <c r="K81" s="975"/>
      <c r="L81" s="975"/>
      <c r="M81" s="975"/>
      <c r="N81" s="975"/>
      <c r="O81" s="975"/>
      <c r="P81" s="976"/>
      <c r="Q81" s="978">
        <v>6200</v>
      </c>
      <c r="R81" s="979"/>
      <c r="S81" s="979"/>
      <c r="T81" s="979"/>
      <c r="U81" s="980"/>
      <c r="V81" s="981">
        <v>5968</v>
      </c>
      <c r="W81" s="979"/>
      <c r="X81" s="979"/>
      <c r="Y81" s="979"/>
      <c r="Z81" s="980"/>
      <c r="AA81" s="981">
        <v>232</v>
      </c>
      <c r="AB81" s="979"/>
      <c r="AC81" s="979"/>
      <c r="AD81" s="979"/>
      <c r="AE81" s="980"/>
      <c r="AF81" s="981">
        <v>232</v>
      </c>
      <c r="AG81" s="979"/>
      <c r="AH81" s="979"/>
      <c r="AI81" s="979"/>
      <c r="AJ81" s="980"/>
      <c r="AK81" s="981" t="s">
        <v>599</v>
      </c>
      <c r="AL81" s="979"/>
      <c r="AM81" s="979"/>
      <c r="AN81" s="979"/>
      <c r="AO81" s="980"/>
      <c r="AP81" s="981" t="s">
        <v>506</v>
      </c>
      <c r="AQ81" s="979"/>
      <c r="AR81" s="979"/>
      <c r="AS81" s="979"/>
      <c r="AT81" s="980"/>
      <c r="AU81" s="981" t="s">
        <v>599</v>
      </c>
      <c r="AV81" s="979"/>
      <c r="AW81" s="979"/>
      <c r="AX81" s="979"/>
      <c r="AY81" s="980"/>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t="s">
        <v>585</v>
      </c>
      <c r="C82" s="975"/>
      <c r="D82" s="975"/>
      <c r="E82" s="975"/>
      <c r="F82" s="975"/>
      <c r="G82" s="975"/>
      <c r="H82" s="975"/>
      <c r="I82" s="975"/>
      <c r="J82" s="975"/>
      <c r="K82" s="975"/>
      <c r="L82" s="975"/>
      <c r="M82" s="975"/>
      <c r="N82" s="975"/>
      <c r="O82" s="975"/>
      <c r="P82" s="976"/>
      <c r="Q82" s="978">
        <v>2843</v>
      </c>
      <c r="R82" s="979"/>
      <c r="S82" s="979"/>
      <c r="T82" s="979"/>
      <c r="U82" s="980"/>
      <c r="V82" s="981">
        <v>2770</v>
      </c>
      <c r="W82" s="979"/>
      <c r="X82" s="979"/>
      <c r="Y82" s="979"/>
      <c r="Z82" s="980"/>
      <c r="AA82" s="981">
        <v>72</v>
      </c>
      <c r="AB82" s="979"/>
      <c r="AC82" s="979"/>
      <c r="AD82" s="979"/>
      <c r="AE82" s="980"/>
      <c r="AF82" s="981">
        <v>72</v>
      </c>
      <c r="AG82" s="979"/>
      <c r="AH82" s="979"/>
      <c r="AI82" s="979"/>
      <c r="AJ82" s="980"/>
      <c r="AK82" s="981">
        <v>358</v>
      </c>
      <c r="AL82" s="979"/>
      <c r="AM82" s="979"/>
      <c r="AN82" s="979"/>
      <c r="AO82" s="980"/>
      <c r="AP82" s="981">
        <v>9679</v>
      </c>
      <c r="AQ82" s="979"/>
      <c r="AR82" s="979"/>
      <c r="AS82" s="979"/>
      <c r="AT82" s="980"/>
      <c r="AU82" s="981" t="s">
        <v>599</v>
      </c>
      <c r="AV82" s="979"/>
      <c r="AW82" s="979"/>
      <c r="AX82" s="979"/>
      <c r="AY82" s="980"/>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t="s">
        <v>586</v>
      </c>
      <c r="C83" s="975"/>
      <c r="D83" s="975"/>
      <c r="E83" s="975"/>
      <c r="F83" s="975"/>
      <c r="G83" s="975"/>
      <c r="H83" s="975"/>
      <c r="I83" s="975"/>
      <c r="J83" s="975"/>
      <c r="K83" s="975"/>
      <c r="L83" s="975"/>
      <c r="M83" s="975"/>
      <c r="N83" s="975"/>
      <c r="O83" s="975"/>
      <c r="P83" s="976"/>
      <c r="Q83" s="978">
        <v>217</v>
      </c>
      <c r="R83" s="979"/>
      <c r="S83" s="979"/>
      <c r="T83" s="979"/>
      <c r="U83" s="980"/>
      <c r="V83" s="981">
        <v>191</v>
      </c>
      <c r="W83" s="979"/>
      <c r="X83" s="979"/>
      <c r="Y83" s="979"/>
      <c r="Z83" s="980"/>
      <c r="AA83" s="981">
        <v>25</v>
      </c>
      <c r="AB83" s="979"/>
      <c r="AC83" s="979"/>
      <c r="AD83" s="979"/>
      <c r="AE83" s="980"/>
      <c r="AF83" s="981">
        <v>25</v>
      </c>
      <c r="AG83" s="979"/>
      <c r="AH83" s="979"/>
      <c r="AI83" s="979"/>
      <c r="AJ83" s="980"/>
      <c r="AK83" s="981" t="s">
        <v>601</v>
      </c>
      <c r="AL83" s="979"/>
      <c r="AM83" s="979"/>
      <c r="AN83" s="979"/>
      <c r="AO83" s="980"/>
      <c r="AP83" s="981" t="s">
        <v>506</v>
      </c>
      <c r="AQ83" s="979"/>
      <c r="AR83" s="979"/>
      <c r="AS83" s="979"/>
      <c r="AT83" s="980"/>
      <c r="AU83" s="981" t="s">
        <v>599</v>
      </c>
      <c r="AV83" s="979"/>
      <c r="AW83" s="979"/>
      <c r="AX83" s="979"/>
      <c r="AY83" s="980"/>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t="s">
        <v>587</v>
      </c>
      <c r="C84" s="975"/>
      <c r="D84" s="975"/>
      <c r="E84" s="975"/>
      <c r="F84" s="975"/>
      <c r="G84" s="975"/>
      <c r="H84" s="975"/>
      <c r="I84" s="975"/>
      <c r="J84" s="975"/>
      <c r="K84" s="975"/>
      <c r="L84" s="975"/>
      <c r="M84" s="975"/>
      <c r="N84" s="975"/>
      <c r="O84" s="975"/>
      <c r="P84" s="976"/>
      <c r="Q84" s="978">
        <v>823874</v>
      </c>
      <c r="R84" s="979"/>
      <c r="S84" s="979"/>
      <c r="T84" s="979"/>
      <c r="U84" s="980"/>
      <c r="V84" s="981">
        <v>808406</v>
      </c>
      <c r="W84" s="979"/>
      <c r="X84" s="979"/>
      <c r="Y84" s="979"/>
      <c r="Z84" s="980"/>
      <c r="AA84" s="981">
        <v>15468</v>
      </c>
      <c r="AB84" s="979"/>
      <c r="AC84" s="979"/>
      <c r="AD84" s="979"/>
      <c r="AE84" s="980"/>
      <c r="AF84" s="981">
        <v>15468</v>
      </c>
      <c r="AG84" s="979"/>
      <c r="AH84" s="979"/>
      <c r="AI84" s="979"/>
      <c r="AJ84" s="980"/>
      <c r="AK84" s="981" t="s">
        <v>599</v>
      </c>
      <c r="AL84" s="979"/>
      <c r="AM84" s="979"/>
      <c r="AN84" s="979"/>
      <c r="AO84" s="980"/>
      <c r="AP84" s="981" t="s">
        <v>506</v>
      </c>
      <c r="AQ84" s="979"/>
      <c r="AR84" s="979"/>
      <c r="AS84" s="979"/>
      <c r="AT84" s="980"/>
      <c r="AU84" s="981" t="s">
        <v>599</v>
      </c>
      <c r="AV84" s="979"/>
      <c r="AW84" s="979"/>
      <c r="AX84" s="979"/>
      <c r="AY84" s="980"/>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t="s">
        <v>588</v>
      </c>
      <c r="C85" s="975"/>
      <c r="D85" s="975"/>
      <c r="E85" s="975"/>
      <c r="F85" s="975"/>
      <c r="G85" s="975"/>
      <c r="H85" s="975"/>
      <c r="I85" s="975"/>
      <c r="J85" s="975"/>
      <c r="K85" s="975"/>
      <c r="L85" s="975"/>
      <c r="M85" s="975"/>
      <c r="N85" s="975"/>
      <c r="O85" s="975"/>
      <c r="P85" s="976"/>
      <c r="Q85" s="978">
        <v>12522</v>
      </c>
      <c r="R85" s="979"/>
      <c r="S85" s="979"/>
      <c r="T85" s="979"/>
      <c r="U85" s="980"/>
      <c r="V85" s="981">
        <v>10965</v>
      </c>
      <c r="W85" s="979"/>
      <c r="X85" s="979"/>
      <c r="Y85" s="979"/>
      <c r="Z85" s="980"/>
      <c r="AA85" s="981">
        <v>1557</v>
      </c>
      <c r="AB85" s="979"/>
      <c r="AC85" s="979"/>
      <c r="AD85" s="979"/>
      <c r="AE85" s="980"/>
      <c r="AF85" s="981">
        <v>8274</v>
      </c>
      <c r="AG85" s="979"/>
      <c r="AH85" s="979"/>
      <c r="AI85" s="979"/>
      <c r="AJ85" s="980"/>
      <c r="AK85" s="981">
        <v>1552</v>
      </c>
      <c r="AL85" s="979"/>
      <c r="AM85" s="979"/>
      <c r="AN85" s="979"/>
      <c r="AO85" s="980"/>
      <c r="AP85" s="981">
        <v>7772</v>
      </c>
      <c r="AQ85" s="979"/>
      <c r="AR85" s="979"/>
      <c r="AS85" s="979"/>
      <c r="AT85" s="980"/>
      <c r="AU85" s="981" t="s">
        <v>506</v>
      </c>
      <c r="AV85" s="979"/>
      <c r="AW85" s="979"/>
      <c r="AX85" s="979"/>
      <c r="AY85" s="980"/>
      <c r="AZ85" s="972" t="s">
        <v>603</v>
      </c>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390</v>
      </c>
      <c r="B88" s="937" t="s">
        <v>416</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f>SUM(AF68:AJ85)</f>
        <v>24321</v>
      </c>
      <c r="AG88" s="959"/>
      <c r="AH88" s="959"/>
      <c r="AI88" s="959"/>
      <c r="AJ88" s="959"/>
      <c r="AK88" s="963"/>
      <c r="AL88" s="963"/>
      <c r="AM88" s="963"/>
      <c r="AN88" s="963"/>
      <c r="AO88" s="963"/>
      <c r="AP88" s="959">
        <f>SUM(AP68:AT85)</f>
        <v>18358</v>
      </c>
      <c r="AQ88" s="959"/>
      <c r="AR88" s="959"/>
      <c r="AS88" s="959"/>
      <c r="AT88" s="959"/>
      <c r="AU88" s="959" t="s">
        <v>599</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390</v>
      </c>
      <c r="BR102" s="937" t="s">
        <v>417</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308</v>
      </c>
      <c r="CS102" s="953"/>
      <c r="CT102" s="953"/>
      <c r="CU102" s="953"/>
      <c r="CV102" s="954"/>
      <c r="CW102" s="952">
        <v>193</v>
      </c>
      <c r="CX102" s="953"/>
      <c r="CY102" s="953"/>
      <c r="CZ102" s="953"/>
      <c r="DA102" s="954"/>
      <c r="DB102" s="952" t="s">
        <v>604</v>
      </c>
      <c r="DC102" s="953"/>
      <c r="DD102" s="953"/>
      <c r="DE102" s="953"/>
      <c r="DF102" s="954"/>
      <c r="DG102" s="952">
        <v>504</v>
      </c>
      <c r="DH102" s="953"/>
      <c r="DI102" s="953"/>
      <c r="DJ102" s="953"/>
      <c r="DK102" s="954"/>
      <c r="DL102" s="952" t="s">
        <v>604</v>
      </c>
      <c r="DM102" s="953"/>
      <c r="DN102" s="953"/>
      <c r="DO102" s="953"/>
      <c r="DP102" s="954"/>
      <c r="DQ102" s="952" t="s">
        <v>604</v>
      </c>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418</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419</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420</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421</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422</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423</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424</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425</v>
      </c>
      <c r="AB109" s="896"/>
      <c r="AC109" s="896"/>
      <c r="AD109" s="896"/>
      <c r="AE109" s="897"/>
      <c r="AF109" s="898" t="s">
        <v>426</v>
      </c>
      <c r="AG109" s="896"/>
      <c r="AH109" s="896"/>
      <c r="AI109" s="896"/>
      <c r="AJ109" s="897"/>
      <c r="AK109" s="898" t="s">
        <v>308</v>
      </c>
      <c r="AL109" s="896"/>
      <c r="AM109" s="896"/>
      <c r="AN109" s="896"/>
      <c r="AO109" s="897"/>
      <c r="AP109" s="898" t="s">
        <v>427</v>
      </c>
      <c r="AQ109" s="896"/>
      <c r="AR109" s="896"/>
      <c r="AS109" s="896"/>
      <c r="AT109" s="929"/>
      <c r="AU109" s="895" t="s">
        <v>424</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425</v>
      </c>
      <c r="BR109" s="896"/>
      <c r="BS109" s="896"/>
      <c r="BT109" s="896"/>
      <c r="BU109" s="897"/>
      <c r="BV109" s="898" t="s">
        <v>426</v>
      </c>
      <c r="BW109" s="896"/>
      <c r="BX109" s="896"/>
      <c r="BY109" s="896"/>
      <c r="BZ109" s="897"/>
      <c r="CA109" s="898" t="s">
        <v>308</v>
      </c>
      <c r="CB109" s="896"/>
      <c r="CC109" s="896"/>
      <c r="CD109" s="896"/>
      <c r="CE109" s="897"/>
      <c r="CF109" s="936" t="s">
        <v>427</v>
      </c>
      <c r="CG109" s="936"/>
      <c r="CH109" s="936"/>
      <c r="CI109" s="936"/>
      <c r="CJ109" s="936"/>
      <c r="CK109" s="898" t="s">
        <v>428</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425</v>
      </c>
      <c r="DH109" s="896"/>
      <c r="DI109" s="896"/>
      <c r="DJ109" s="896"/>
      <c r="DK109" s="897"/>
      <c r="DL109" s="898" t="s">
        <v>426</v>
      </c>
      <c r="DM109" s="896"/>
      <c r="DN109" s="896"/>
      <c r="DO109" s="896"/>
      <c r="DP109" s="897"/>
      <c r="DQ109" s="898" t="s">
        <v>308</v>
      </c>
      <c r="DR109" s="896"/>
      <c r="DS109" s="896"/>
      <c r="DT109" s="896"/>
      <c r="DU109" s="897"/>
      <c r="DV109" s="898" t="s">
        <v>427</v>
      </c>
      <c r="DW109" s="896"/>
      <c r="DX109" s="896"/>
      <c r="DY109" s="896"/>
      <c r="DZ109" s="929"/>
    </row>
    <row r="110" spans="1:131" s="230" customFormat="1" ht="26.25" customHeight="1" x14ac:dyDescent="0.15">
      <c r="A110" s="807" t="s">
        <v>429</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3009240</v>
      </c>
      <c r="AB110" s="889"/>
      <c r="AC110" s="889"/>
      <c r="AD110" s="889"/>
      <c r="AE110" s="890"/>
      <c r="AF110" s="891">
        <v>2960400</v>
      </c>
      <c r="AG110" s="889"/>
      <c r="AH110" s="889"/>
      <c r="AI110" s="889"/>
      <c r="AJ110" s="890"/>
      <c r="AK110" s="891">
        <v>2863306</v>
      </c>
      <c r="AL110" s="889"/>
      <c r="AM110" s="889"/>
      <c r="AN110" s="889"/>
      <c r="AO110" s="890"/>
      <c r="AP110" s="892">
        <v>16.100000000000001</v>
      </c>
      <c r="AQ110" s="893"/>
      <c r="AR110" s="893"/>
      <c r="AS110" s="893"/>
      <c r="AT110" s="894"/>
      <c r="AU110" s="930" t="s">
        <v>75</v>
      </c>
      <c r="AV110" s="931"/>
      <c r="AW110" s="931"/>
      <c r="AX110" s="931"/>
      <c r="AY110" s="931"/>
      <c r="AZ110" s="860" t="s">
        <v>430</v>
      </c>
      <c r="BA110" s="808"/>
      <c r="BB110" s="808"/>
      <c r="BC110" s="808"/>
      <c r="BD110" s="808"/>
      <c r="BE110" s="808"/>
      <c r="BF110" s="808"/>
      <c r="BG110" s="808"/>
      <c r="BH110" s="808"/>
      <c r="BI110" s="808"/>
      <c r="BJ110" s="808"/>
      <c r="BK110" s="808"/>
      <c r="BL110" s="808"/>
      <c r="BM110" s="808"/>
      <c r="BN110" s="808"/>
      <c r="BO110" s="808"/>
      <c r="BP110" s="809"/>
      <c r="BQ110" s="861">
        <v>22130518</v>
      </c>
      <c r="BR110" s="842"/>
      <c r="BS110" s="842"/>
      <c r="BT110" s="842"/>
      <c r="BU110" s="842"/>
      <c r="BV110" s="842">
        <v>20162336</v>
      </c>
      <c r="BW110" s="842"/>
      <c r="BX110" s="842"/>
      <c r="BY110" s="842"/>
      <c r="BZ110" s="842"/>
      <c r="CA110" s="842">
        <v>18692690</v>
      </c>
      <c r="CB110" s="842"/>
      <c r="CC110" s="842"/>
      <c r="CD110" s="842"/>
      <c r="CE110" s="842"/>
      <c r="CF110" s="866">
        <v>104.8</v>
      </c>
      <c r="CG110" s="867"/>
      <c r="CH110" s="867"/>
      <c r="CI110" s="867"/>
      <c r="CJ110" s="867"/>
      <c r="CK110" s="926" t="s">
        <v>431</v>
      </c>
      <c r="CL110" s="819"/>
      <c r="CM110" s="860" t="s">
        <v>432</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243</v>
      </c>
      <c r="DH110" s="842"/>
      <c r="DI110" s="842"/>
      <c r="DJ110" s="842"/>
      <c r="DK110" s="842"/>
      <c r="DL110" s="842" t="s">
        <v>243</v>
      </c>
      <c r="DM110" s="842"/>
      <c r="DN110" s="842"/>
      <c r="DO110" s="842"/>
      <c r="DP110" s="842"/>
      <c r="DQ110" s="842" t="s">
        <v>433</v>
      </c>
      <c r="DR110" s="842"/>
      <c r="DS110" s="842"/>
      <c r="DT110" s="842"/>
      <c r="DU110" s="842"/>
      <c r="DV110" s="843" t="s">
        <v>243</v>
      </c>
      <c r="DW110" s="843"/>
      <c r="DX110" s="843"/>
      <c r="DY110" s="843"/>
      <c r="DZ110" s="844"/>
    </row>
    <row r="111" spans="1:131" s="230" customFormat="1" ht="26.25" customHeight="1" x14ac:dyDescent="0.15">
      <c r="A111" s="774" t="s">
        <v>434</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243</v>
      </c>
      <c r="AB111" s="919"/>
      <c r="AC111" s="919"/>
      <c r="AD111" s="919"/>
      <c r="AE111" s="920"/>
      <c r="AF111" s="921" t="s">
        <v>243</v>
      </c>
      <c r="AG111" s="919"/>
      <c r="AH111" s="919"/>
      <c r="AI111" s="919"/>
      <c r="AJ111" s="920"/>
      <c r="AK111" s="921" t="s">
        <v>435</v>
      </c>
      <c r="AL111" s="919"/>
      <c r="AM111" s="919"/>
      <c r="AN111" s="919"/>
      <c r="AO111" s="920"/>
      <c r="AP111" s="922" t="s">
        <v>243</v>
      </c>
      <c r="AQ111" s="923"/>
      <c r="AR111" s="923"/>
      <c r="AS111" s="923"/>
      <c r="AT111" s="924"/>
      <c r="AU111" s="932"/>
      <c r="AV111" s="933"/>
      <c r="AW111" s="933"/>
      <c r="AX111" s="933"/>
      <c r="AY111" s="933"/>
      <c r="AZ111" s="815" t="s">
        <v>436</v>
      </c>
      <c r="BA111" s="752"/>
      <c r="BB111" s="752"/>
      <c r="BC111" s="752"/>
      <c r="BD111" s="752"/>
      <c r="BE111" s="752"/>
      <c r="BF111" s="752"/>
      <c r="BG111" s="752"/>
      <c r="BH111" s="752"/>
      <c r="BI111" s="752"/>
      <c r="BJ111" s="752"/>
      <c r="BK111" s="752"/>
      <c r="BL111" s="752"/>
      <c r="BM111" s="752"/>
      <c r="BN111" s="752"/>
      <c r="BO111" s="752"/>
      <c r="BP111" s="753"/>
      <c r="BQ111" s="816">
        <v>445431</v>
      </c>
      <c r="BR111" s="817"/>
      <c r="BS111" s="817"/>
      <c r="BT111" s="817"/>
      <c r="BU111" s="817"/>
      <c r="BV111" s="817">
        <v>457609</v>
      </c>
      <c r="BW111" s="817"/>
      <c r="BX111" s="817"/>
      <c r="BY111" s="817"/>
      <c r="BZ111" s="817"/>
      <c r="CA111" s="817">
        <v>555768</v>
      </c>
      <c r="CB111" s="817"/>
      <c r="CC111" s="817"/>
      <c r="CD111" s="817"/>
      <c r="CE111" s="817"/>
      <c r="CF111" s="875">
        <v>3.1</v>
      </c>
      <c r="CG111" s="876"/>
      <c r="CH111" s="876"/>
      <c r="CI111" s="876"/>
      <c r="CJ111" s="876"/>
      <c r="CK111" s="927"/>
      <c r="CL111" s="821"/>
      <c r="CM111" s="815" t="s">
        <v>437</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243</v>
      </c>
      <c r="DH111" s="817"/>
      <c r="DI111" s="817"/>
      <c r="DJ111" s="817"/>
      <c r="DK111" s="817"/>
      <c r="DL111" s="817" t="s">
        <v>433</v>
      </c>
      <c r="DM111" s="817"/>
      <c r="DN111" s="817"/>
      <c r="DO111" s="817"/>
      <c r="DP111" s="817"/>
      <c r="DQ111" s="817" t="s">
        <v>243</v>
      </c>
      <c r="DR111" s="817"/>
      <c r="DS111" s="817"/>
      <c r="DT111" s="817"/>
      <c r="DU111" s="817"/>
      <c r="DV111" s="794" t="s">
        <v>243</v>
      </c>
      <c r="DW111" s="794"/>
      <c r="DX111" s="794"/>
      <c r="DY111" s="794"/>
      <c r="DZ111" s="795"/>
    </row>
    <row r="112" spans="1:131" s="230" customFormat="1" ht="26.25" customHeight="1" x14ac:dyDescent="0.15">
      <c r="A112" s="912" t="s">
        <v>438</v>
      </c>
      <c r="B112" s="913"/>
      <c r="C112" s="752" t="s">
        <v>439</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243</v>
      </c>
      <c r="AB112" s="780"/>
      <c r="AC112" s="780"/>
      <c r="AD112" s="780"/>
      <c r="AE112" s="781"/>
      <c r="AF112" s="782" t="s">
        <v>243</v>
      </c>
      <c r="AG112" s="780"/>
      <c r="AH112" s="780"/>
      <c r="AI112" s="780"/>
      <c r="AJ112" s="781"/>
      <c r="AK112" s="782" t="s">
        <v>243</v>
      </c>
      <c r="AL112" s="780"/>
      <c r="AM112" s="780"/>
      <c r="AN112" s="780"/>
      <c r="AO112" s="781"/>
      <c r="AP112" s="824" t="s">
        <v>243</v>
      </c>
      <c r="AQ112" s="825"/>
      <c r="AR112" s="825"/>
      <c r="AS112" s="825"/>
      <c r="AT112" s="826"/>
      <c r="AU112" s="932"/>
      <c r="AV112" s="933"/>
      <c r="AW112" s="933"/>
      <c r="AX112" s="933"/>
      <c r="AY112" s="933"/>
      <c r="AZ112" s="815" t="s">
        <v>440</v>
      </c>
      <c r="BA112" s="752"/>
      <c r="BB112" s="752"/>
      <c r="BC112" s="752"/>
      <c r="BD112" s="752"/>
      <c r="BE112" s="752"/>
      <c r="BF112" s="752"/>
      <c r="BG112" s="752"/>
      <c r="BH112" s="752"/>
      <c r="BI112" s="752"/>
      <c r="BJ112" s="752"/>
      <c r="BK112" s="752"/>
      <c r="BL112" s="752"/>
      <c r="BM112" s="752"/>
      <c r="BN112" s="752"/>
      <c r="BO112" s="752"/>
      <c r="BP112" s="753"/>
      <c r="BQ112" s="816">
        <v>3450493</v>
      </c>
      <c r="BR112" s="817"/>
      <c r="BS112" s="817"/>
      <c r="BT112" s="817"/>
      <c r="BU112" s="817"/>
      <c r="BV112" s="817">
        <v>3272297</v>
      </c>
      <c r="BW112" s="817"/>
      <c r="BX112" s="817"/>
      <c r="BY112" s="817"/>
      <c r="BZ112" s="817"/>
      <c r="CA112" s="817">
        <v>3033056</v>
      </c>
      <c r="CB112" s="817"/>
      <c r="CC112" s="817"/>
      <c r="CD112" s="817"/>
      <c r="CE112" s="817"/>
      <c r="CF112" s="875">
        <v>17</v>
      </c>
      <c r="CG112" s="876"/>
      <c r="CH112" s="876"/>
      <c r="CI112" s="876"/>
      <c r="CJ112" s="876"/>
      <c r="CK112" s="927"/>
      <c r="CL112" s="821"/>
      <c r="CM112" s="815" t="s">
        <v>441</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243</v>
      </c>
      <c r="DH112" s="817"/>
      <c r="DI112" s="817"/>
      <c r="DJ112" s="817"/>
      <c r="DK112" s="817"/>
      <c r="DL112" s="817" t="s">
        <v>243</v>
      </c>
      <c r="DM112" s="817"/>
      <c r="DN112" s="817"/>
      <c r="DO112" s="817"/>
      <c r="DP112" s="817"/>
      <c r="DQ112" s="817" t="s">
        <v>243</v>
      </c>
      <c r="DR112" s="817"/>
      <c r="DS112" s="817"/>
      <c r="DT112" s="817"/>
      <c r="DU112" s="817"/>
      <c r="DV112" s="794" t="s">
        <v>433</v>
      </c>
      <c r="DW112" s="794"/>
      <c r="DX112" s="794"/>
      <c r="DY112" s="794"/>
      <c r="DZ112" s="795"/>
    </row>
    <row r="113" spans="1:130" s="230" customFormat="1" ht="26.25" customHeight="1" x14ac:dyDescent="0.15">
      <c r="A113" s="914"/>
      <c r="B113" s="915"/>
      <c r="C113" s="752" t="s">
        <v>442</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495965</v>
      </c>
      <c r="AB113" s="919"/>
      <c r="AC113" s="919"/>
      <c r="AD113" s="919"/>
      <c r="AE113" s="920"/>
      <c r="AF113" s="921">
        <v>458351</v>
      </c>
      <c r="AG113" s="919"/>
      <c r="AH113" s="919"/>
      <c r="AI113" s="919"/>
      <c r="AJ113" s="920"/>
      <c r="AK113" s="921">
        <v>495142</v>
      </c>
      <c r="AL113" s="919"/>
      <c r="AM113" s="919"/>
      <c r="AN113" s="919"/>
      <c r="AO113" s="920"/>
      <c r="AP113" s="922">
        <v>2.8</v>
      </c>
      <c r="AQ113" s="923"/>
      <c r="AR113" s="923"/>
      <c r="AS113" s="923"/>
      <c r="AT113" s="924"/>
      <c r="AU113" s="932"/>
      <c r="AV113" s="933"/>
      <c r="AW113" s="933"/>
      <c r="AX113" s="933"/>
      <c r="AY113" s="933"/>
      <c r="AZ113" s="815" t="s">
        <v>443</v>
      </c>
      <c r="BA113" s="752"/>
      <c r="BB113" s="752"/>
      <c r="BC113" s="752"/>
      <c r="BD113" s="752"/>
      <c r="BE113" s="752"/>
      <c r="BF113" s="752"/>
      <c r="BG113" s="752"/>
      <c r="BH113" s="752"/>
      <c r="BI113" s="752"/>
      <c r="BJ113" s="752"/>
      <c r="BK113" s="752"/>
      <c r="BL113" s="752"/>
      <c r="BM113" s="752"/>
      <c r="BN113" s="752"/>
      <c r="BO113" s="752"/>
      <c r="BP113" s="753"/>
      <c r="BQ113" s="816">
        <v>3192650</v>
      </c>
      <c r="BR113" s="817"/>
      <c r="BS113" s="817"/>
      <c r="BT113" s="817"/>
      <c r="BU113" s="817"/>
      <c r="BV113" s="817">
        <v>2816447</v>
      </c>
      <c r="BW113" s="817"/>
      <c r="BX113" s="817"/>
      <c r="BY113" s="817"/>
      <c r="BZ113" s="817"/>
      <c r="CA113" s="817">
        <v>2439197</v>
      </c>
      <c r="CB113" s="817"/>
      <c r="CC113" s="817"/>
      <c r="CD113" s="817"/>
      <c r="CE113" s="817"/>
      <c r="CF113" s="875">
        <v>13.7</v>
      </c>
      <c r="CG113" s="876"/>
      <c r="CH113" s="876"/>
      <c r="CI113" s="876"/>
      <c r="CJ113" s="876"/>
      <c r="CK113" s="927"/>
      <c r="CL113" s="821"/>
      <c r="CM113" s="815" t="s">
        <v>444</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243</v>
      </c>
      <c r="DH113" s="780"/>
      <c r="DI113" s="780"/>
      <c r="DJ113" s="780"/>
      <c r="DK113" s="781"/>
      <c r="DL113" s="782" t="s">
        <v>433</v>
      </c>
      <c r="DM113" s="780"/>
      <c r="DN113" s="780"/>
      <c r="DO113" s="780"/>
      <c r="DP113" s="781"/>
      <c r="DQ113" s="782" t="s">
        <v>243</v>
      </c>
      <c r="DR113" s="780"/>
      <c r="DS113" s="780"/>
      <c r="DT113" s="780"/>
      <c r="DU113" s="781"/>
      <c r="DV113" s="824" t="s">
        <v>243</v>
      </c>
      <c r="DW113" s="825"/>
      <c r="DX113" s="825"/>
      <c r="DY113" s="825"/>
      <c r="DZ113" s="826"/>
    </row>
    <row r="114" spans="1:130" s="230" customFormat="1" ht="26.25" customHeight="1" x14ac:dyDescent="0.15">
      <c r="A114" s="914"/>
      <c r="B114" s="915"/>
      <c r="C114" s="752" t="s">
        <v>445</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1341</v>
      </c>
      <c r="AB114" s="780"/>
      <c r="AC114" s="780"/>
      <c r="AD114" s="780"/>
      <c r="AE114" s="781"/>
      <c r="AF114" s="782">
        <v>962</v>
      </c>
      <c r="AG114" s="780"/>
      <c r="AH114" s="780"/>
      <c r="AI114" s="780"/>
      <c r="AJ114" s="781"/>
      <c r="AK114" s="782">
        <v>578</v>
      </c>
      <c r="AL114" s="780"/>
      <c r="AM114" s="780"/>
      <c r="AN114" s="780"/>
      <c r="AO114" s="781"/>
      <c r="AP114" s="824">
        <v>0</v>
      </c>
      <c r="AQ114" s="825"/>
      <c r="AR114" s="825"/>
      <c r="AS114" s="825"/>
      <c r="AT114" s="826"/>
      <c r="AU114" s="932"/>
      <c r="AV114" s="933"/>
      <c r="AW114" s="933"/>
      <c r="AX114" s="933"/>
      <c r="AY114" s="933"/>
      <c r="AZ114" s="815" t="s">
        <v>446</v>
      </c>
      <c r="BA114" s="752"/>
      <c r="BB114" s="752"/>
      <c r="BC114" s="752"/>
      <c r="BD114" s="752"/>
      <c r="BE114" s="752"/>
      <c r="BF114" s="752"/>
      <c r="BG114" s="752"/>
      <c r="BH114" s="752"/>
      <c r="BI114" s="752"/>
      <c r="BJ114" s="752"/>
      <c r="BK114" s="752"/>
      <c r="BL114" s="752"/>
      <c r="BM114" s="752"/>
      <c r="BN114" s="752"/>
      <c r="BO114" s="752"/>
      <c r="BP114" s="753"/>
      <c r="BQ114" s="816">
        <v>465480</v>
      </c>
      <c r="BR114" s="817"/>
      <c r="BS114" s="817"/>
      <c r="BT114" s="817"/>
      <c r="BU114" s="817"/>
      <c r="BV114" s="817">
        <v>303929</v>
      </c>
      <c r="BW114" s="817"/>
      <c r="BX114" s="817"/>
      <c r="BY114" s="817"/>
      <c r="BZ114" s="817"/>
      <c r="CA114" s="817">
        <v>173991</v>
      </c>
      <c r="CB114" s="817"/>
      <c r="CC114" s="817"/>
      <c r="CD114" s="817"/>
      <c r="CE114" s="817"/>
      <c r="CF114" s="875">
        <v>1</v>
      </c>
      <c r="CG114" s="876"/>
      <c r="CH114" s="876"/>
      <c r="CI114" s="876"/>
      <c r="CJ114" s="876"/>
      <c r="CK114" s="927"/>
      <c r="CL114" s="821"/>
      <c r="CM114" s="815" t="s">
        <v>447</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243</v>
      </c>
      <c r="DH114" s="780"/>
      <c r="DI114" s="780"/>
      <c r="DJ114" s="780"/>
      <c r="DK114" s="781"/>
      <c r="DL114" s="782" t="s">
        <v>243</v>
      </c>
      <c r="DM114" s="780"/>
      <c r="DN114" s="780"/>
      <c r="DO114" s="780"/>
      <c r="DP114" s="781"/>
      <c r="DQ114" s="782" t="s">
        <v>243</v>
      </c>
      <c r="DR114" s="780"/>
      <c r="DS114" s="780"/>
      <c r="DT114" s="780"/>
      <c r="DU114" s="781"/>
      <c r="DV114" s="824" t="s">
        <v>243</v>
      </c>
      <c r="DW114" s="825"/>
      <c r="DX114" s="825"/>
      <c r="DY114" s="825"/>
      <c r="DZ114" s="826"/>
    </row>
    <row r="115" spans="1:130" s="230" customFormat="1" ht="26.25" customHeight="1" x14ac:dyDescent="0.15">
      <c r="A115" s="914"/>
      <c r="B115" s="915"/>
      <c r="C115" s="752" t="s">
        <v>448</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369740</v>
      </c>
      <c r="AB115" s="919"/>
      <c r="AC115" s="919"/>
      <c r="AD115" s="919"/>
      <c r="AE115" s="920"/>
      <c r="AF115" s="921">
        <v>380097</v>
      </c>
      <c r="AG115" s="919"/>
      <c r="AH115" s="919"/>
      <c r="AI115" s="919"/>
      <c r="AJ115" s="920"/>
      <c r="AK115" s="921">
        <v>390780</v>
      </c>
      <c r="AL115" s="919"/>
      <c r="AM115" s="919"/>
      <c r="AN115" s="919"/>
      <c r="AO115" s="920"/>
      <c r="AP115" s="922">
        <v>2.2000000000000002</v>
      </c>
      <c r="AQ115" s="923"/>
      <c r="AR115" s="923"/>
      <c r="AS115" s="923"/>
      <c r="AT115" s="924"/>
      <c r="AU115" s="932"/>
      <c r="AV115" s="933"/>
      <c r="AW115" s="933"/>
      <c r="AX115" s="933"/>
      <c r="AY115" s="933"/>
      <c r="AZ115" s="815" t="s">
        <v>449</v>
      </c>
      <c r="BA115" s="752"/>
      <c r="BB115" s="752"/>
      <c r="BC115" s="752"/>
      <c r="BD115" s="752"/>
      <c r="BE115" s="752"/>
      <c r="BF115" s="752"/>
      <c r="BG115" s="752"/>
      <c r="BH115" s="752"/>
      <c r="BI115" s="752"/>
      <c r="BJ115" s="752"/>
      <c r="BK115" s="752"/>
      <c r="BL115" s="752"/>
      <c r="BM115" s="752"/>
      <c r="BN115" s="752"/>
      <c r="BO115" s="752"/>
      <c r="BP115" s="753"/>
      <c r="BQ115" s="816" t="s">
        <v>243</v>
      </c>
      <c r="BR115" s="817"/>
      <c r="BS115" s="817"/>
      <c r="BT115" s="817"/>
      <c r="BU115" s="817"/>
      <c r="BV115" s="817" t="s">
        <v>243</v>
      </c>
      <c r="BW115" s="817"/>
      <c r="BX115" s="817"/>
      <c r="BY115" s="817"/>
      <c r="BZ115" s="817"/>
      <c r="CA115" s="817" t="s">
        <v>433</v>
      </c>
      <c r="CB115" s="817"/>
      <c r="CC115" s="817"/>
      <c r="CD115" s="817"/>
      <c r="CE115" s="817"/>
      <c r="CF115" s="875" t="s">
        <v>243</v>
      </c>
      <c r="CG115" s="876"/>
      <c r="CH115" s="876"/>
      <c r="CI115" s="876"/>
      <c r="CJ115" s="876"/>
      <c r="CK115" s="927"/>
      <c r="CL115" s="821"/>
      <c r="CM115" s="815" t="s">
        <v>450</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v>445431</v>
      </c>
      <c r="DH115" s="780"/>
      <c r="DI115" s="780"/>
      <c r="DJ115" s="780"/>
      <c r="DK115" s="781"/>
      <c r="DL115" s="782">
        <v>457609</v>
      </c>
      <c r="DM115" s="780"/>
      <c r="DN115" s="780"/>
      <c r="DO115" s="780"/>
      <c r="DP115" s="781"/>
      <c r="DQ115" s="782">
        <v>555768</v>
      </c>
      <c r="DR115" s="780"/>
      <c r="DS115" s="780"/>
      <c r="DT115" s="780"/>
      <c r="DU115" s="781"/>
      <c r="DV115" s="824">
        <v>3.1</v>
      </c>
      <c r="DW115" s="825"/>
      <c r="DX115" s="825"/>
      <c r="DY115" s="825"/>
      <c r="DZ115" s="826"/>
    </row>
    <row r="116" spans="1:130" s="230" customFormat="1" ht="26.25" customHeight="1" x14ac:dyDescent="0.15">
      <c r="A116" s="916"/>
      <c r="B116" s="917"/>
      <c r="C116" s="839" t="s">
        <v>451</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243</v>
      </c>
      <c r="AB116" s="780"/>
      <c r="AC116" s="780"/>
      <c r="AD116" s="780"/>
      <c r="AE116" s="781"/>
      <c r="AF116" s="782" t="s">
        <v>243</v>
      </c>
      <c r="AG116" s="780"/>
      <c r="AH116" s="780"/>
      <c r="AI116" s="780"/>
      <c r="AJ116" s="781"/>
      <c r="AK116" s="782" t="s">
        <v>243</v>
      </c>
      <c r="AL116" s="780"/>
      <c r="AM116" s="780"/>
      <c r="AN116" s="780"/>
      <c r="AO116" s="781"/>
      <c r="AP116" s="824" t="s">
        <v>243</v>
      </c>
      <c r="AQ116" s="825"/>
      <c r="AR116" s="825"/>
      <c r="AS116" s="825"/>
      <c r="AT116" s="826"/>
      <c r="AU116" s="932"/>
      <c r="AV116" s="933"/>
      <c r="AW116" s="933"/>
      <c r="AX116" s="933"/>
      <c r="AY116" s="933"/>
      <c r="AZ116" s="909" t="s">
        <v>452</v>
      </c>
      <c r="BA116" s="910"/>
      <c r="BB116" s="910"/>
      <c r="BC116" s="910"/>
      <c r="BD116" s="910"/>
      <c r="BE116" s="910"/>
      <c r="BF116" s="910"/>
      <c r="BG116" s="910"/>
      <c r="BH116" s="910"/>
      <c r="BI116" s="910"/>
      <c r="BJ116" s="910"/>
      <c r="BK116" s="910"/>
      <c r="BL116" s="910"/>
      <c r="BM116" s="910"/>
      <c r="BN116" s="910"/>
      <c r="BO116" s="910"/>
      <c r="BP116" s="911"/>
      <c r="BQ116" s="816" t="s">
        <v>243</v>
      </c>
      <c r="BR116" s="817"/>
      <c r="BS116" s="817"/>
      <c r="BT116" s="817"/>
      <c r="BU116" s="817"/>
      <c r="BV116" s="817" t="s">
        <v>243</v>
      </c>
      <c r="BW116" s="817"/>
      <c r="BX116" s="817"/>
      <c r="BY116" s="817"/>
      <c r="BZ116" s="817"/>
      <c r="CA116" s="817" t="s">
        <v>243</v>
      </c>
      <c r="CB116" s="817"/>
      <c r="CC116" s="817"/>
      <c r="CD116" s="817"/>
      <c r="CE116" s="817"/>
      <c r="CF116" s="875" t="s">
        <v>243</v>
      </c>
      <c r="CG116" s="876"/>
      <c r="CH116" s="876"/>
      <c r="CI116" s="876"/>
      <c r="CJ116" s="876"/>
      <c r="CK116" s="927"/>
      <c r="CL116" s="821"/>
      <c r="CM116" s="815" t="s">
        <v>453</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243</v>
      </c>
      <c r="DH116" s="780"/>
      <c r="DI116" s="780"/>
      <c r="DJ116" s="780"/>
      <c r="DK116" s="781"/>
      <c r="DL116" s="782" t="s">
        <v>454</v>
      </c>
      <c r="DM116" s="780"/>
      <c r="DN116" s="780"/>
      <c r="DO116" s="780"/>
      <c r="DP116" s="781"/>
      <c r="DQ116" s="782" t="s">
        <v>454</v>
      </c>
      <c r="DR116" s="780"/>
      <c r="DS116" s="780"/>
      <c r="DT116" s="780"/>
      <c r="DU116" s="781"/>
      <c r="DV116" s="824" t="s">
        <v>243</v>
      </c>
      <c r="DW116" s="825"/>
      <c r="DX116" s="825"/>
      <c r="DY116" s="825"/>
      <c r="DZ116" s="826"/>
    </row>
    <row r="117" spans="1:130" s="230" customFormat="1" ht="26.25" customHeight="1" x14ac:dyDescent="0.15">
      <c r="A117" s="895" t="s">
        <v>188</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455</v>
      </c>
      <c r="Z117" s="897"/>
      <c r="AA117" s="902">
        <v>3876286</v>
      </c>
      <c r="AB117" s="903"/>
      <c r="AC117" s="903"/>
      <c r="AD117" s="903"/>
      <c r="AE117" s="904"/>
      <c r="AF117" s="905">
        <v>3799810</v>
      </c>
      <c r="AG117" s="903"/>
      <c r="AH117" s="903"/>
      <c r="AI117" s="903"/>
      <c r="AJ117" s="904"/>
      <c r="AK117" s="905">
        <v>3749806</v>
      </c>
      <c r="AL117" s="903"/>
      <c r="AM117" s="903"/>
      <c r="AN117" s="903"/>
      <c r="AO117" s="904"/>
      <c r="AP117" s="906"/>
      <c r="AQ117" s="907"/>
      <c r="AR117" s="907"/>
      <c r="AS117" s="907"/>
      <c r="AT117" s="908"/>
      <c r="AU117" s="932"/>
      <c r="AV117" s="933"/>
      <c r="AW117" s="933"/>
      <c r="AX117" s="933"/>
      <c r="AY117" s="933"/>
      <c r="AZ117" s="863" t="s">
        <v>456</v>
      </c>
      <c r="BA117" s="864"/>
      <c r="BB117" s="864"/>
      <c r="BC117" s="864"/>
      <c r="BD117" s="864"/>
      <c r="BE117" s="864"/>
      <c r="BF117" s="864"/>
      <c r="BG117" s="864"/>
      <c r="BH117" s="864"/>
      <c r="BI117" s="864"/>
      <c r="BJ117" s="864"/>
      <c r="BK117" s="864"/>
      <c r="BL117" s="864"/>
      <c r="BM117" s="864"/>
      <c r="BN117" s="864"/>
      <c r="BO117" s="864"/>
      <c r="BP117" s="865"/>
      <c r="BQ117" s="816" t="s">
        <v>243</v>
      </c>
      <c r="BR117" s="817"/>
      <c r="BS117" s="817"/>
      <c r="BT117" s="817"/>
      <c r="BU117" s="817"/>
      <c r="BV117" s="817" t="s">
        <v>243</v>
      </c>
      <c r="BW117" s="817"/>
      <c r="BX117" s="817"/>
      <c r="BY117" s="817"/>
      <c r="BZ117" s="817"/>
      <c r="CA117" s="817" t="s">
        <v>454</v>
      </c>
      <c r="CB117" s="817"/>
      <c r="CC117" s="817"/>
      <c r="CD117" s="817"/>
      <c r="CE117" s="817"/>
      <c r="CF117" s="875" t="s">
        <v>243</v>
      </c>
      <c r="CG117" s="876"/>
      <c r="CH117" s="876"/>
      <c r="CI117" s="876"/>
      <c r="CJ117" s="876"/>
      <c r="CK117" s="927"/>
      <c r="CL117" s="821"/>
      <c r="CM117" s="815" t="s">
        <v>457</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243</v>
      </c>
      <c r="DH117" s="780"/>
      <c r="DI117" s="780"/>
      <c r="DJ117" s="780"/>
      <c r="DK117" s="781"/>
      <c r="DL117" s="782" t="s">
        <v>243</v>
      </c>
      <c r="DM117" s="780"/>
      <c r="DN117" s="780"/>
      <c r="DO117" s="780"/>
      <c r="DP117" s="781"/>
      <c r="DQ117" s="782" t="s">
        <v>243</v>
      </c>
      <c r="DR117" s="780"/>
      <c r="DS117" s="780"/>
      <c r="DT117" s="780"/>
      <c r="DU117" s="781"/>
      <c r="DV117" s="824" t="s">
        <v>243</v>
      </c>
      <c r="DW117" s="825"/>
      <c r="DX117" s="825"/>
      <c r="DY117" s="825"/>
      <c r="DZ117" s="826"/>
    </row>
    <row r="118" spans="1:130" s="230" customFormat="1" ht="26.25" customHeight="1" x14ac:dyDescent="0.15">
      <c r="A118" s="895" t="s">
        <v>428</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425</v>
      </c>
      <c r="AB118" s="896"/>
      <c r="AC118" s="896"/>
      <c r="AD118" s="896"/>
      <c r="AE118" s="897"/>
      <c r="AF118" s="898" t="s">
        <v>426</v>
      </c>
      <c r="AG118" s="896"/>
      <c r="AH118" s="896"/>
      <c r="AI118" s="896"/>
      <c r="AJ118" s="897"/>
      <c r="AK118" s="898" t="s">
        <v>308</v>
      </c>
      <c r="AL118" s="896"/>
      <c r="AM118" s="896"/>
      <c r="AN118" s="896"/>
      <c r="AO118" s="897"/>
      <c r="AP118" s="899" t="s">
        <v>427</v>
      </c>
      <c r="AQ118" s="900"/>
      <c r="AR118" s="900"/>
      <c r="AS118" s="900"/>
      <c r="AT118" s="901"/>
      <c r="AU118" s="932"/>
      <c r="AV118" s="933"/>
      <c r="AW118" s="933"/>
      <c r="AX118" s="933"/>
      <c r="AY118" s="933"/>
      <c r="AZ118" s="838" t="s">
        <v>458</v>
      </c>
      <c r="BA118" s="839"/>
      <c r="BB118" s="839"/>
      <c r="BC118" s="839"/>
      <c r="BD118" s="839"/>
      <c r="BE118" s="839"/>
      <c r="BF118" s="839"/>
      <c r="BG118" s="839"/>
      <c r="BH118" s="839"/>
      <c r="BI118" s="839"/>
      <c r="BJ118" s="839"/>
      <c r="BK118" s="839"/>
      <c r="BL118" s="839"/>
      <c r="BM118" s="839"/>
      <c r="BN118" s="839"/>
      <c r="BO118" s="839"/>
      <c r="BP118" s="840"/>
      <c r="BQ118" s="879" t="s">
        <v>243</v>
      </c>
      <c r="BR118" s="845"/>
      <c r="BS118" s="845"/>
      <c r="BT118" s="845"/>
      <c r="BU118" s="845"/>
      <c r="BV118" s="845" t="s">
        <v>243</v>
      </c>
      <c r="BW118" s="845"/>
      <c r="BX118" s="845"/>
      <c r="BY118" s="845"/>
      <c r="BZ118" s="845"/>
      <c r="CA118" s="845" t="s">
        <v>243</v>
      </c>
      <c r="CB118" s="845"/>
      <c r="CC118" s="845"/>
      <c r="CD118" s="845"/>
      <c r="CE118" s="845"/>
      <c r="CF118" s="875" t="s">
        <v>243</v>
      </c>
      <c r="CG118" s="876"/>
      <c r="CH118" s="876"/>
      <c r="CI118" s="876"/>
      <c r="CJ118" s="876"/>
      <c r="CK118" s="927"/>
      <c r="CL118" s="821"/>
      <c r="CM118" s="815" t="s">
        <v>459</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243</v>
      </c>
      <c r="DH118" s="780"/>
      <c r="DI118" s="780"/>
      <c r="DJ118" s="780"/>
      <c r="DK118" s="781"/>
      <c r="DL118" s="782" t="s">
        <v>454</v>
      </c>
      <c r="DM118" s="780"/>
      <c r="DN118" s="780"/>
      <c r="DO118" s="780"/>
      <c r="DP118" s="781"/>
      <c r="DQ118" s="782" t="s">
        <v>454</v>
      </c>
      <c r="DR118" s="780"/>
      <c r="DS118" s="780"/>
      <c r="DT118" s="780"/>
      <c r="DU118" s="781"/>
      <c r="DV118" s="824" t="s">
        <v>243</v>
      </c>
      <c r="DW118" s="825"/>
      <c r="DX118" s="825"/>
      <c r="DY118" s="825"/>
      <c r="DZ118" s="826"/>
    </row>
    <row r="119" spans="1:130" s="230" customFormat="1" ht="26.25" customHeight="1" x14ac:dyDescent="0.15">
      <c r="A119" s="818" t="s">
        <v>431</v>
      </c>
      <c r="B119" s="819"/>
      <c r="C119" s="860" t="s">
        <v>432</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454</v>
      </c>
      <c r="AB119" s="889"/>
      <c r="AC119" s="889"/>
      <c r="AD119" s="889"/>
      <c r="AE119" s="890"/>
      <c r="AF119" s="891" t="s">
        <v>243</v>
      </c>
      <c r="AG119" s="889"/>
      <c r="AH119" s="889"/>
      <c r="AI119" s="889"/>
      <c r="AJ119" s="890"/>
      <c r="AK119" s="891" t="s">
        <v>454</v>
      </c>
      <c r="AL119" s="889"/>
      <c r="AM119" s="889"/>
      <c r="AN119" s="889"/>
      <c r="AO119" s="890"/>
      <c r="AP119" s="892" t="s">
        <v>243</v>
      </c>
      <c r="AQ119" s="893"/>
      <c r="AR119" s="893"/>
      <c r="AS119" s="893"/>
      <c r="AT119" s="894"/>
      <c r="AU119" s="934"/>
      <c r="AV119" s="935"/>
      <c r="AW119" s="935"/>
      <c r="AX119" s="935"/>
      <c r="AY119" s="935"/>
      <c r="AZ119" s="251" t="s">
        <v>188</v>
      </c>
      <c r="BA119" s="251"/>
      <c r="BB119" s="251"/>
      <c r="BC119" s="251"/>
      <c r="BD119" s="251"/>
      <c r="BE119" s="251"/>
      <c r="BF119" s="251"/>
      <c r="BG119" s="251"/>
      <c r="BH119" s="251"/>
      <c r="BI119" s="251"/>
      <c r="BJ119" s="251"/>
      <c r="BK119" s="251"/>
      <c r="BL119" s="251"/>
      <c r="BM119" s="251"/>
      <c r="BN119" s="251"/>
      <c r="BO119" s="877" t="s">
        <v>460</v>
      </c>
      <c r="BP119" s="878"/>
      <c r="BQ119" s="879">
        <v>29684572</v>
      </c>
      <c r="BR119" s="845"/>
      <c r="BS119" s="845"/>
      <c r="BT119" s="845"/>
      <c r="BU119" s="845"/>
      <c r="BV119" s="845">
        <v>27012618</v>
      </c>
      <c r="BW119" s="845"/>
      <c r="BX119" s="845"/>
      <c r="BY119" s="845"/>
      <c r="BZ119" s="845"/>
      <c r="CA119" s="845">
        <v>24894702</v>
      </c>
      <c r="CB119" s="845"/>
      <c r="CC119" s="845"/>
      <c r="CD119" s="845"/>
      <c r="CE119" s="845"/>
      <c r="CF119" s="748"/>
      <c r="CG119" s="749"/>
      <c r="CH119" s="749"/>
      <c r="CI119" s="749"/>
      <c r="CJ119" s="834"/>
      <c r="CK119" s="928"/>
      <c r="CL119" s="823"/>
      <c r="CM119" s="838" t="s">
        <v>461</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243</v>
      </c>
      <c r="DH119" s="764"/>
      <c r="DI119" s="764"/>
      <c r="DJ119" s="764"/>
      <c r="DK119" s="765"/>
      <c r="DL119" s="766" t="s">
        <v>243</v>
      </c>
      <c r="DM119" s="764"/>
      <c r="DN119" s="764"/>
      <c r="DO119" s="764"/>
      <c r="DP119" s="765"/>
      <c r="DQ119" s="766" t="s">
        <v>243</v>
      </c>
      <c r="DR119" s="764"/>
      <c r="DS119" s="764"/>
      <c r="DT119" s="764"/>
      <c r="DU119" s="765"/>
      <c r="DV119" s="848" t="s">
        <v>243</v>
      </c>
      <c r="DW119" s="849"/>
      <c r="DX119" s="849"/>
      <c r="DY119" s="849"/>
      <c r="DZ119" s="850"/>
    </row>
    <row r="120" spans="1:130" s="230" customFormat="1" ht="26.25" customHeight="1" x14ac:dyDescent="0.15">
      <c r="A120" s="820"/>
      <c r="B120" s="821"/>
      <c r="C120" s="815" t="s">
        <v>437</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v>369740</v>
      </c>
      <c r="AB120" s="780"/>
      <c r="AC120" s="780"/>
      <c r="AD120" s="780"/>
      <c r="AE120" s="781"/>
      <c r="AF120" s="782">
        <v>380097</v>
      </c>
      <c r="AG120" s="780"/>
      <c r="AH120" s="780"/>
      <c r="AI120" s="780"/>
      <c r="AJ120" s="781"/>
      <c r="AK120" s="782">
        <v>390780</v>
      </c>
      <c r="AL120" s="780"/>
      <c r="AM120" s="780"/>
      <c r="AN120" s="780"/>
      <c r="AO120" s="781"/>
      <c r="AP120" s="824">
        <v>2.2000000000000002</v>
      </c>
      <c r="AQ120" s="825"/>
      <c r="AR120" s="825"/>
      <c r="AS120" s="825"/>
      <c r="AT120" s="826"/>
      <c r="AU120" s="880" t="s">
        <v>462</v>
      </c>
      <c r="AV120" s="881"/>
      <c r="AW120" s="881"/>
      <c r="AX120" s="881"/>
      <c r="AY120" s="882"/>
      <c r="AZ120" s="860" t="s">
        <v>463</v>
      </c>
      <c r="BA120" s="808"/>
      <c r="BB120" s="808"/>
      <c r="BC120" s="808"/>
      <c r="BD120" s="808"/>
      <c r="BE120" s="808"/>
      <c r="BF120" s="808"/>
      <c r="BG120" s="808"/>
      <c r="BH120" s="808"/>
      <c r="BI120" s="808"/>
      <c r="BJ120" s="808"/>
      <c r="BK120" s="808"/>
      <c r="BL120" s="808"/>
      <c r="BM120" s="808"/>
      <c r="BN120" s="808"/>
      <c r="BO120" s="808"/>
      <c r="BP120" s="809"/>
      <c r="BQ120" s="861">
        <v>12801705</v>
      </c>
      <c r="BR120" s="842"/>
      <c r="BS120" s="842"/>
      <c r="BT120" s="842"/>
      <c r="BU120" s="842"/>
      <c r="BV120" s="842">
        <v>12635293</v>
      </c>
      <c r="BW120" s="842"/>
      <c r="BX120" s="842"/>
      <c r="BY120" s="842"/>
      <c r="BZ120" s="842"/>
      <c r="CA120" s="842">
        <v>14821909</v>
      </c>
      <c r="CB120" s="842"/>
      <c r="CC120" s="842"/>
      <c r="CD120" s="842"/>
      <c r="CE120" s="842"/>
      <c r="CF120" s="866">
        <v>83.1</v>
      </c>
      <c r="CG120" s="867"/>
      <c r="CH120" s="867"/>
      <c r="CI120" s="867"/>
      <c r="CJ120" s="867"/>
      <c r="CK120" s="868" t="s">
        <v>464</v>
      </c>
      <c r="CL120" s="852"/>
      <c r="CM120" s="852"/>
      <c r="CN120" s="852"/>
      <c r="CO120" s="853"/>
      <c r="CP120" s="872" t="s">
        <v>407</v>
      </c>
      <c r="CQ120" s="873"/>
      <c r="CR120" s="873"/>
      <c r="CS120" s="873"/>
      <c r="CT120" s="873"/>
      <c r="CU120" s="873"/>
      <c r="CV120" s="873"/>
      <c r="CW120" s="873"/>
      <c r="CX120" s="873"/>
      <c r="CY120" s="873"/>
      <c r="CZ120" s="873"/>
      <c r="DA120" s="873"/>
      <c r="DB120" s="873"/>
      <c r="DC120" s="873"/>
      <c r="DD120" s="873"/>
      <c r="DE120" s="873"/>
      <c r="DF120" s="874"/>
      <c r="DG120" s="861">
        <v>3397934</v>
      </c>
      <c r="DH120" s="842"/>
      <c r="DI120" s="842"/>
      <c r="DJ120" s="842"/>
      <c r="DK120" s="842"/>
      <c r="DL120" s="842">
        <v>3230209</v>
      </c>
      <c r="DM120" s="842"/>
      <c r="DN120" s="842"/>
      <c r="DO120" s="842"/>
      <c r="DP120" s="842"/>
      <c r="DQ120" s="842">
        <v>3000248</v>
      </c>
      <c r="DR120" s="842"/>
      <c r="DS120" s="842"/>
      <c r="DT120" s="842"/>
      <c r="DU120" s="842"/>
      <c r="DV120" s="843">
        <v>16.8</v>
      </c>
      <c r="DW120" s="843"/>
      <c r="DX120" s="843"/>
      <c r="DY120" s="843"/>
      <c r="DZ120" s="844"/>
    </row>
    <row r="121" spans="1:130" s="230" customFormat="1" ht="26.25" customHeight="1" x14ac:dyDescent="0.15">
      <c r="A121" s="820"/>
      <c r="B121" s="821"/>
      <c r="C121" s="863" t="s">
        <v>465</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243</v>
      </c>
      <c r="AB121" s="780"/>
      <c r="AC121" s="780"/>
      <c r="AD121" s="780"/>
      <c r="AE121" s="781"/>
      <c r="AF121" s="782" t="s">
        <v>243</v>
      </c>
      <c r="AG121" s="780"/>
      <c r="AH121" s="780"/>
      <c r="AI121" s="780"/>
      <c r="AJ121" s="781"/>
      <c r="AK121" s="782" t="s">
        <v>243</v>
      </c>
      <c r="AL121" s="780"/>
      <c r="AM121" s="780"/>
      <c r="AN121" s="780"/>
      <c r="AO121" s="781"/>
      <c r="AP121" s="824" t="s">
        <v>243</v>
      </c>
      <c r="AQ121" s="825"/>
      <c r="AR121" s="825"/>
      <c r="AS121" s="825"/>
      <c r="AT121" s="826"/>
      <c r="AU121" s="883"/>
      <c r="AV121" s="884"/>
      <c r="AW121" s="884"/>
      <c r="AX121" s="884"/>
      <c r="AY121" s="885"/>
      <c r="AZ121" s="815" t="s">
        <v>466</v>
      </c>
      <c r="BA121" s="752"/>
      <c r="BB121" s="752"/>
      <c r="BC121" s="752"/>
      <c r="BD121" s="752"/>
      <c r="BE121" s="752"/>
      <c r="BF121" s="752"/>
      <c r="BG121" s="752"/>
      <c r="BH121" s="752"/>
      <c r="BI121" s="752"/>
      <c r="BJ121" s="752"/>
      <c r="BK121" s="752"/>
      <c r="BL121" s="752"/>
      <c r="BM121" s="752"/>
      <c r="BN121" s="752"/>
      <c r="BO121" s="752"/>
      <c r="BP121" s="753"/>
      <c r="BQ121" s="816">
        <v>6076970</v>
      </c>
      <c r="BR121" s="817"/>
      <c r="BS121" s="817"/>
      <c r="BT121" s="817"/>
      <c r="BU121" s="817"/>
      <c r="BV121" s="817">
        <v>5821067</v>
      </c>
      <c r="BW121" s="817"/>
      <c r="BX121" s="817"/>
      <c r="BY121" s="817"/>
      <c r="BZ121" s="817"/>
      <c r="CA121" s="817">
        <v>5355439</v>
      </c>
      <c r="CB121" s="817"/>
      <c r="CC121" s="817"/>
      <c r="CD121" s="817"/>
      <c r="CE121" s="817"/>
      <c r="CF121" s="875">
        <v>30</v>
      </c>
      <c r="CG121" s="876"/>
      <c r="CH121" s="876"/>
      <c r="CI121" s="876"/>
      <c r="CJ121" s="876"/>
      <c r="CK121" s="869"/>
      <c r="CL121" s="855"/>
      <c r="CM121" s="855"/>
      <c r="CN121" s="855"/>
      <c r="CO121" s="856"/>
      <c r="CP121" s="835" t="s">
        <v>467</v>
      </c>
      <c r="CQ121" s="836"/>
      <c r="CR121" s="836"/>
      <c r="CS121" s="836"/>
      <c r="CT121" s="836"/>
      <c r="CU121" s="836"/>
      <c r="CV121" s="836"/>
      <c r="CW121" s="836"/>
      <c r="CX121" s="836"/>
      <c r="CY121" s="836"/>
      <c r="CZ121" s="836"/>
      <c r="DA121" s="836"/>
      <c r="DB121" s="836"/>
      <c r="DC121" s="836"/>
      <c r="DD121" s="836"/>
      <c r="DE121" s="836"/>
      <c r="DF121" s="837"/>
      <c r="DG121" s="816">
        <v>52559</v>
      </c>
      <c r="DH121" s="817"/>
      <c r="DI121" s="817"/>
      <c r="DJ121" s="817"/>
      <c r="DK121" s="817"/>
      <c r="DL121" s="817">
        <v>42088</v>
      </c>
      <c r="DM121" s="817"/>
      <c r="DN121" s="817"/>
      <c r="DO121" s="817"/>
      <c r="DP121" s="817"/>
      <c r="DQ121" s="817">
        <v>32808</v>
      </c>
      <c r="DR121" s="817"/>
      <c r="DS121" s="817"/>
      <c r="DT121" s="817"/>
      <c r="DU121" s="817"/>
      <c r="DV121" s="794">
        <v>0.2</v>
      </c>
      <c r="DW121" s="794"/>
      <c r="DX121" s="794"/>
      <c r="DY121" s="794"/>
      <c r="DZ121" s="795"/>
    </row>
    <row r="122" spans="1:130" s="230" customFormat="1" ht="26.25" customHeight="1" x14ac:dyDescent="0.15">
      <c r="A122" s="820"/>
      <c r="B122" s="821"/>
      <c r="C122" s="815" t="s">
        <v>447</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243</v>
      </c>
      <c r="AB122" s="780"/>
      <c r="AC122" s="780"/>
      <c r="AD122" s="780"/>
      <c r="AE122" s="781"/>
      <c r="AF122" s="782" t="s">
        <v>243</v>
      </c>
      <c r="AG122" s="780"/>
      <c r="AH122" s="780"/>
      <c r="AI122" s="780"/>
      <c r="AJ122" s="781"/>
      <c r="AK122" s="782" t="s">
        <v>243</v>
      </c>
      <c r="AL122" s="780"/>
      <c r="AM122" s="780"/>
      <c r="AN122" s="780"/>
      <c r="AO122" s="781"/>
      <c r="AP122" s="824" t="s">
        <v>243</v>
      </c>
      <c r="AQ122" s="825"/>
      <c r="AR122" s="825"/>
      <c r="AS122" s="825"/>
      <c r="AT122" s="826"/>
      <c r="AU122" s="883"/>
      <c r="AV122" s="884"/>
      <c r="AW122" s="884"/>
      <c r="AX122" s="884"/>
      <c r="AY122" s="885"/>
      <c r="AZ122" s="838" t="s">
        <v>468</v>
      </c>
      <c r="BA122" s="839"/>
      <c r="BB122" s="839"/>
      <c r="BC122" s="839"/>
      <c r="BD122" s="839"/>
      <c r="BE122" s="839"/>
      <c r="BF122" s="839"/>
      <c r="BG122" s="839"/>
      <c r="BH122" s="839"/>
      <c r="BI122" s="839"/>
      <c r="BJ122" s="839"/>
      <c r="BK122" s="839"/>
      <c r="BL122" s="839"/>
      <c r="BM122" s="839"/>
      <c r="BN122" s="839"/>
      <c r="BO122" s="839"/>
      <c r="BP122" s="840"/>
      <c r="BQ122" s="879">
        <v>30032784</v>
      </c>
      <c r="BR122" s="845"/>
      <c r="BS122" s="845"/>
      <c r="BT122" s="845"/>
      <c r="BU122" s="845"/>
      <c r="BV122" s="845">
        <v>29430103</v>
      </c>
      <c r="BW122" s="845"/>
      <c r="BX122" s="845"/>
      <c r="BY122" s="845"/>
      <c r="BZ122" s="845"/>
      <c r="CA122" s="845">
        <v>28039944</v>
      </c>
      <c r="CB122" s="845"/>
      <c r="CC122" s="845"/>
      <c r="CD122" s="845"/>
      <c r="CE122" s="845"/>
      <c r="CF122" s="846">
        <v>157.19999999999999</v>
      </c>
      <c r="CG122" s="847"/>
      <c r="CH122" s="847"/>
      <c r="CI122" s="847"/>
      <c r="CJ122" s="847"/>
      <c r="CK122" s="869"/>
      <c r="CL122" s="855"/>
      <c r="CM122" s="855"/>
      <c r="CN122" s="855"/>
      <c r="CO122" s="856"/>
      <c r="CP122" s="835"/>
      <c r="CQ122" s="836"/>
      <c r="CR122" s="836"/>
      <c r="CS122" s="836"/>
      <c r="CT122" s="836"/>
      <c r="CU122" s="836"/>
      <c r="CV122" s="836"/>
      <c r="CW122" s="836"/>
      <c r="CX122" s="836"/>
      <c r="CY122" s="836"/>
      <c r="CZ122" s="836"/>
      <c r="DA122" s="836"/>
      <c r="DB122" s="836"/>
      <c r="DC122" s="836"/>
      <c r="DD122" s="836"/>
      <c r="DE122" s="836"/>
      <c r="DF122" s="837"/>
      <c r="DG122" s="816"/>
      <c r="DH122" s="817"/>
      <c r="DI122" s="817"/>
      <c r="DJ122" s="817"/>
      <c r="DK122" s="817"/>
      <c r="DL122" s="817"/>
      <c r="DM122" s="817"/>
      <c r="DN122" s="817"/>
      <c r="DO122" s="817"/>
      <c r="DP122" s="817"/>
      <c r="DQ122" s="817"/>
      <c r="DR122" s="817"/>
      <c r="DS122" s="817"/>
      <c r="DT122" s="817"/>
      <c r="DU122" s="817"/>
      <c r="DV122" s="794"/>
      <c r="DW122" s="794"/>
      <c r="DX122" s="794"/>
      <c r="DY122" s="794"/>
      <c r="DZ122" s="795"/>
    </row>
    <row r="123" spans="1:130" s="230" customFormat="1" ht="26.25" customHeight="1" x14ac:dyDescent="0.15">
      <c r="A123" s="820"/>
      <c r="B123" s="821"/>
      <c r="C123" s="815" t="s">
        <v>453</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243</v>
      </c>
      <c r="AB123" s="780"/>
      <c r="AC123" s="780"/>
      <c r="AD123" s="780"/>
      <c r="AE123" s="781"/>
      <c r="AF123" s="782" t="s">
        <v>243</v>
      </c>
      <c r="AG123" s="780"/>
      <c r="AH123" s="780"/>
      <c r="AI123" s="780"/>
      <c r="AJ123" s="781"/>
      <c r="AK123" s="782" t="s">
        <v>243</v>
      </c>
      <c r="AL123" s="780"/>
      <c r="AM123" s="780"/>
      <c r="AN123" s="780"/>
      <c r="AO123" s="781"/>
      <c r="AP123" s="824" t="s">
        <v>243</v>
      </c>
      <c r="AQ123" s="825"/>
      <c r="AR123" s="825"/>
      <c r="AS123" s="825"/>
      <c r="AT123" s="826"/>
      <c r="AU123" s="886"/>
      <c r="AV123" s="887"/>
      <c r="AW123" s="887"/>
      <c r="AX123" s="887"/>
      <c r="AY123" s="887"/>
      <c r="AZ123" s="251" t="s">
        <v>188</v>
      </c>
      <c r="BA123" s="251"/>
      <c r="BB123" s="251"/>
      <c r="BC123" s="251"/>
      <c r="BD123" s="251"/>
      <c r="BE123" s="251"/>
      <c r="BF123" s="251"/>
      <c r="BG123" s="251"/>
      <c r="BH123" s="251"/>
      <c r="BI123" s="251"/>
      <c r="BJ123" s="251"/>
      <c r="BK123" s="251"/>
      <c r="BL123" s="251"/>
      <c r="BM123" s="251"/>
      <c r="BN123" s="251"/>
      <c r="BO123" s="877" t="s">
        <v>469</v>
      </c>
      <c r="BP123" s="878"/>
      <c r="BQ123" s="832">
        <v>48911459</v>
      </c>
      <c r="BR123" s="833"/>
      <c r="BS123" s="833"/>
      <c r="BT123" s="833"/>
      <c r="BU123" s="833"/>
      <c r="BV123" s="833">
        <v>47886463</v>
      </c>
      <c r="BW123" s="833"/>
      <c r="BX123" s="833"/>
      <c r="BY123" s="833"/>
      <c r="BZ123" s="833"/>
      <c r="CA123" s="833">
        <v>48217292</v>
      </c>
      <c r="CB123" s="833"/>
      <c r="CC123" s="833"/>
      <c r="CD123" s="833"/>
      <c r="CE123" s="833"/>
      <c r="CF123" s="748"/>
      <c r="CG123" s="749"/>
      <c r="CH123" s="749"/>
      <c r="CI123" s="749"/>
      <c r="CJ123" s="834"/>
      <c r="CK123" s="869"/>
      <c r="CL123" s="855"/>
      <c r="CM123" s="855"/>
      <c r="CN123" s="855"/>
      <c r="CO123" s="856"/>
      <c r="CP123" s="835"/>
      <c r="CQ123" s="836"/>
      <c r="CR123" s="836"/>
      <c r="CS123" s="836"/>
      <c r="CT123" s="836"/>
      <c r="CU123" s="836"/>
      <c r="CV123" s="836"/>
      <c r="CW123" s="836"/>
      <c r="CX123" s="836"/>
      <c r="CY123" s="836"/>
      <c r="CZ123" s="836"/>
      <c r="DA123" s="836"/>
      <c r="DB123" s="836"/>
      <c r="DC123" s="836"/>
      <c r="DD123" s="836"/>
      <c r="DE123" s="836"/>
      <c r="DF123" s="837"/>
      <c r="DG123" s="779"/>
      <c r="DH123" s="780"/>
      <c r="DI123" s="780"/>
      <c r="DJ123" s="780"/>
      <c r="DK123" s="781"/>
      <c r="DL123" s="782"/>
      <c r="DM123" s="780"/>
      <c r="DN123" s="780"/>
      <c r="DO123" s="780"/>
      <c r="DP123" s="781"/>
      <c r="DQ123" s="782"/>
      <c r="DR123" s="780"/>
      <c r="DS123" s="780"/>
      <c r="DT123" s="780"/>
      <c r="DU123" s="781"/>
      <c r="DV123" s="824"/>
      <c r="DW123" s="825"/>
      <c r="DX123" s="825"/>
      <c r="DY123" s="825"/>
      <c r="DZ123" s="826"/>
    </row>
    <row r="124" spans="1:130" s="230" customFormat="1" ht="26.25" customHeight="1" thickBot="1" x14ac:dyDescent="0.2">
      <c r="A124" s="820"/>
      <c r="B124" s="821"/>
      <c r="C124" s="815" t="s">
        <v>457</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243</v>
      </c>
      <c r="AB124" s="780"/>
      <c r="AC124" s="780"/>
      <c r="AD124" s="780"/>
      <c r="AE124" s="781"/>
      <c r="AF124" s="782" t="s">
        <v>243</v>
      </c>
      <c r="AG124" s="780"/>
      <c r="AH124" s="780"/>
      <c r="AI124" s="780"/>
      <c r="AJ124" s="781"/>
      <c r="AK124" s="782" t="s">
        <v>243</v>
      </c>
      <c r="AL124" s="780"/>
      <c r="AM124" s="780"/>
      <c r="AN124" s="780"/>
      <c r="AO124" s="781"/>
      <c r="AP124" s="824" t="s">
        <v>243</v>
      </c>
      <c r="AQ124" s="825"/>
      <c r="AR124" s="825"/>
      <c r="AS124" s="825"/>
      <c r="AT124" s="826"/>
      <c r="AU124" s="827" t="s">
        <v>470</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t="s">
        <v>243</v>
      </c>
      <c r="BR124" s="831"/>
      <c r="BS124" s="831"/>
      <c r="BT124" s="831"/>
      <c r="BU124" s="831"/>
      <c r="BV124" s="831" t="s">
        <v>243</v>
      </c>
      <c r="BW124" s="831"/>
      <c r="BX124" s="831"/>
      <c r="BY124" s="831"/>
      <c r="BZ124" s="831"/>
      <c r="CA124" s="831" t="s">
        <v>243</v>
      </c>
      <c r="CB124" s="831"/>
      <c r="CC124" s="831"/>
      <c r="CD124" s="831"/>
      <c r="CE124" s="831"/>
      <c r="CF124" s="726"/>
      <c r="CG124" s="727"/>
      <c r="CH124" s="727"/>
      <c r="CI124" s="727"/>
      <c r="CJ124" s="862"/>
      <c r="CK124" s="870"/>
      <c r="CL124" s="870"/>
      <c r="CM124" s="870"/>
      <c r="CN124" s="870"/>
      <c r="CO124" s="871"/>
      <c r="CP124" s="835" t="s">
        <v>471</v>
      </c>
      <c r="CQ124" s="836"/>
      <c r="CR124" s="836"/>
      <c r="CS124" s="836"/>
      <c r="CT124" s="836"/>
      <c r="CU124" s="836"/>
      <c r="CV124" s="836"/>
      <c r="CW124" s="836"/>
      <c r="CX124" s="836"/>
      <c r="CY124" s="836"/>
      <c r="CZ124" s="836"/>
      <c r="DA124" s="836"/>
      <c r="DB124" s="836"/>
      <c r="DC124" s="836"/>
      <c r="DD124" s="836"/>
      <c r="DE124" s="836"/>
      <c r="DF124" s="837"/>
      <c r="DG124" s="763" t="s">
        <v>243</v>
      </c>
      <c r="DH124" s="764"/>
      <c r="DI124" s="764"/>
      <c r="DJ124" s="764"/>
      <c r="DK124" s="765"/>
      <c r="DL124" s="766" t="s">
        <v>243</v>
      </c>
      <c r="DM124" s="764"/>
      <c r="DN124" s="764"/>
      <c r="DO124" s="764"/>
      <c r="DP124" s="765"/>
      <c r="DQ124" s="766" t="s">
        <v>243</v>
      </c>
      <c r="DR124" s="764"/>
      <c r="DS124" s="764"/>
      <c r="DT124" s="764"/>
      <c r="DU124" s="765"/>
      <c r="DV124" s="848" t="s">
        <v>243</v>
      </c>
      <c r="DW124" s="849"/>
      <c r="DX124" s="849"/>
      <c r="DY124" s="849"/>
      <c r="DZ124" s="850"/>
    </row>
    <row r="125" spans="1:130" s="230" customFormat="1" ht="26.25" customHeight="1" x14ac:dyDescent="0.15">
      <c r="A125" s="820"/>
      <c r="B125" s="821"/>
      <c r="C125" s="815" t="s">
        <v>459</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243</v>
      </c>
      <c r="AB125" s="780"/>
      <c r="AC125" s="780"/>
      <c r="AD125" s="780"/>
      <c r="AE125" s="781"/>
      <c r="AF125" s="782" t="s">
        <v>243</v>
      </c>
      <c r="AG125" s="780"/>
      <c r="AH125" s="780"/>
      <c r="AI125" s="780"/>
      <c r="AJ125" s="781"/>
      <c r="AK125" s="782" t="s">
        <v>454</v>
      </c>
      <c r="AL125" s="780"/>
      <c r="AM125" s="780"/>
      <c r="AN125" s="780"/>
      <c r="AO125" s="781"/>
      <c r="AP125" s="824" t="s">
        <v>243</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472</v>
      </c>
      <c r="CL125" s="852"/>
      <c r="CM125" s="852"/>
      <c r="CN125" s="852"/>
      <c r="CO125" s="853"/>
      <c r="CP125" s="860" t="s">
        <v>473</v>
      </c>
      <c r="CQ125" s="808"/>
      <c r="CR125" s="808"/>
      <c r="CS125" s="808"/>
      <c r="CT125" s="808"/>
      <c r="CU125" s="808"/>
      <c r="CV125" s="808"/>
      <c r="CW125" s="808"/>
      <c r="CX125" s="808"/>
      <c r="CY125" s="808"/>
      <c r="CZ125" s="808"/>
      <c r="DA125" s="808"/>
      <c r="DB125" s="808"/>
      <c r="DC125" s="808"/>
      <c r="DD125" s="808"/>
      <c r="DE125" s="808"/>
      <c r="DF125" s="809"/>
      <c r="DG125" s="861" t="s">
        <v>243</v>
      </c>
      <c r="DH125" s="842"/>
      <c r="DI125" s="842"/>
      <c r="DJ125" s="842"/>
      <c r="DK125" s="842"/>
      <c r="DL125" s="842" t="s">
        <v>243</v>
      </c>
      <c r="DM125" s="842"/>
      <c r="DN125" s="842"/>
      <c r="DO125" s="842"/>
      <c r="DP125" s="842"/>
      <c r="DQ125" s="842" t="s">
        <v>243</v>
      </c>
      <c r="DR125" s="842"/>
      <c r="DS125" s="842"/>
      <c r="DT125" s="842"/>
      <c r="DU125" s="842"/>
      <c r="DV125" s="843" t="s">
        <v>243</v>
      </c>
      <c r="DW125" s="843"/>
      <c r="DX125" s="843"/>
      <c r="DY125" s="843"/>
      <c r="DZ125" s="844"/>
    </row>
    <row r="126" spans="1:130" s="230" customFormat="1" ht="26.25" customHeight="1" thickBot="1" x14ac:dyDescent="0.2">
      <c r="A126" s="820"/>
      <c r="B126" s="821"/>
      <c r="C126" s="815" t="s">
        <v>461</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243</v>
      </c>
      <c r="AB126" s="780"/>
      <c r="AC126" s="780"/>
      <c r="AD126" s="780"/>
      <c r="AE126" s="781"/>
      <c r="AF126" s="782" t="s">
        <v>243</v>
      </c>
      <c r="AG126" s="780"/>
      <c r="AH126" s="780"/>
      <c r="AI126" s="780"/>
      <c r="AJ126" s="781"/>
      <c r="AK126" s="782" t="s">
        <v>243</v>
      </c>
      <c r="AL126" s="780"/>
      <c r="AM126" s="780"/>
      <c r="AN126" s="780"/>
      <c r="AO126" s="781"/>
      <c r="AP126" s="824" t="s">
        <v>243</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474</v>
      </c>
      <c r="CQ126" s="752"/>
      <c r="CR126" s="752"/>
      <c r="CS126" s="752"/>
      <c r="CT126" s="752"/>
      <c r="CU126" s="752"/>
      <c r="CV126" s="752"/>
      <c r="CW126" s="752"/>
      <c r="CX126" s="752"/>
      <c r="CY126" s="752"/>
      <c r="CZ126" s="752"/>
      <c r="DA126" s="752"/>
      <c r="DB126" s="752"/>
      <c r="DC126" s="752"/>
      <c r="DD126" s="752"/>
      <c r="DE126" s="752"/>
      <c r="DF126" s="753"/>
      <c r="DG126" s="816" t="s">
        <v>243</v>
      </c>
      <c r="DH126" s="817"/>
      <c r="DI126" s="817"/>
      <c r="DJ126" s="817"/>
      <c r="DK126" s="817"/>
      <c r="DL126" s="817" t="s">
        <v>243</v>
      </c>
      <c r="DM126" s="817"/>
      <c r="DN126" s="817"/>
      <c r="DO126" s="817"/>
      <c r="DP126" s="817"/>
      <c r="DQ126" s="817" t="s">
        <v>243</v>
      </c>
      <c r="DR126" s="817"/>
      <c r="DS126" s="817"/>
      <c r="DT126" s="817"/>
      <c r="DU126" s="817"/>
      <c r="DV126" s="794" t="s">
        <v>243</v>
      </c>
      <c r="DW126" s="794"/>
      <c r="DX126" s="794"/>
      <c r="DY126" s="794"/>
      <c r="DZ126" s="795"/>
    </row>
    <row r="127" spans="1:130" s="230" customFormat="1" ht="26.25" customHeight="1" x14ac:dyDescent="0.15">
      <c r="A127" s="822"/>
      <c r="B127" s="823"/>
      <c r="C127" s="838" t="s">
        <v>475</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243</v>
      </c>
      <c r="AB127" s="780"/>
      <c r="AC127" s="780"/>
      <c r="AD127" s="780"/>
      <c r="AE127" s="781"/>
      <c r="AF127" s="782" t="s">
        <v>243</v>
      </c>
      <c r="AG127" s="780"/>
      <c r="AH127" s="780"/>
      <c r="AI127" s="780"/>
      <c r="AJ127" s="781"/>
      <c r="AK127" s="782" t="s">
        <v>243</v>
      </c>
      <c r="AL127" s="780"/>
      <c r="AM127" s="780"/>
      <c r="AN127" s="780"/>
      <c r="AO127" s="781"/>
      <c r="AP127" s="824" t="s">
        <v>243</v>
      </c>
      <c r="AQ127" s="825"/>
      <c r="AR127" s="825"/>
      <c r="AS127" s="825"/>
      <c r="AT127" s="826"/>
      <c r="AU127" s="232"/>
      <c r="AV127" s="232"/>
      <c r="AW127" s="232"/>
      <c r="AX127" s="841" t="s">
        <v>476</v>
      </c>
      <c r="AY127" s="812"/>
      <c r="AZ127" s="812"/>
      <c r="BA127" s="812"/>
      <c r="BB127" s="812"/>
      <c r="BC127" s="812"/>
      <c r="BD127" s="812"/>
      <c r="BE127" s="813"/>
      <c r="BF127" s="811" t="s">
        <v>477</v>
      </c>
      <c r="BG127" s="812"/>
      <c r="BH127" s="812"/>
      <c r="BI127" s="812"/>
      <c r="BJ127" s="812"/>
      <c r="BK127" s="812"/>
      <c r="BL127" s="813"/>
      <c r="BM127" s="811" t="s">
        <v>478</v>
      </c>
      <c r="BN127" s="812"/>
      <c r="BO127" s="812"/>
      <c r="BP127" s="812"/>
      <c r="BQ127" s="812"/>
      <c r="BR127" s="812"/>
      <c r="BS127" s="813"/>
      <c r="BT127" s="811" t="s">
        <v>479</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480</v>
      </c>
      <c r="CQ127" s="752"/>
      <c r="CR127" s="752"/>
      <c r="CS127" s="752"/>
      <c r="CT127" s="752"/>
      <c r="CU127" s="752"/>
      <c r="CV127" s="752"/>
      <c r="CW127" s="752"/>
      <c r="CX127" s="752"/>
      <c r="CY127" s="752"/>
      <c r="CZ127" s="752"/>
      <c r="DA127" s="752"/>
      <c r="DB127" s="752"/>
      <c r="DC127" s="752"/>
      <c r="DD127" s="752"/>
      <c r="DE127" s="752"/>
      <c r="DF127" s="753"/>
      <c r="DG127" s="816" t="s">
        <v>243</v>
      </c>
      <c r="DH127" s="817"/>
      <c r="DI127" s="817"/>
      <c r="DJ127" s="817"/>
      <c r="DK127" s="817"/>
      <c r="DL127" s="817" t="s">
        <v>243</v>
      </c>
      <c r="DM127" s="817"/>
      <c r="DN127" s="817"/>
      <c r="DO127" s="817"/>
      <c r="DP127" s="817"/>
      <c r="DQ127" s="817" t="s">
        <v>243</v>
      </c>
      <c r="DR127" s="817"/>
      <c r="DS127" s="817"/>
      <c r="DT127" s="817"/>
      <c r="DU127" s="817"/>
      <c r="DV127" s="794" t="s">
        <v>243</v>
      </c>
      <c r="DW127" s="794"/>
      <c r="DX127" s="794"/>
      <c r="DY127" s="794"/>
      <c r="DZ127" s="795"/>
    </row>
    <row r="128" spans="1:130" s="230" customFormat="1" ht="26.25" customHeight="1" thickBot="1" x14ac:dyDescent="0.2">
      <c r="A128" s="796" t="s">
        <v>481</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482</v>
      </c>
      <c r="X128" s="798"/>
      <c r="Y128" s="798"/>
      <c r="Z128" s="799"/>
      <c r="AA128" s="800">
        <v>750677</v>
      </c>
      <c r="AB128" s="801"/>
      <c r="AC128" s="801"/>
      <c r="AD128" s="801"/>
      <c r="AE128" s="802"/>
      <c r="AF128" s="803">
        <v>779776</v>
      </c>
      <c r="AG128" s="801"/>
      <c r="AH128" s="801"/>
      <c r="AI128" s="801"/>
      <c r="AJ128" s="802"/>
      <c r="AK128" s="803">
        <v>720106</v>
      </c>
      <c r="AL128" s="801"/>
      <c r="AM128" s="801"/>
      <c r="AN128" s="801"/>
      <c r="AO128" s="802"/>
      <c r="AP128" s="804"/>
      <c r="AQ128" s="805"/>
      <c r="AR128" s="805"/>
      <c r="AS128" s="805"/>
      <c r="AT128" s="806"/>
      <c r="AU128" s="232"/>
      <c r="AV128" s="232"/>
      <c r="AW128" s="232"/>
      <c r="AX128" s="807" t="s">
        <v>483</v>
      </c>
      <c r="AY128" s="808"/>
      <c r="AZ128" s="808"/>
      <c r="BA128" s="808"/>
      <c r="BB128" s="808"/>
      <c r="BC128" s="808"/>
      <c r="BD128" s="808"/>
      <c r="BE128" s="809"/>
      <c r="BF128" s="786" t="s">
        <v>243</v>
      </c>
      <c r="BG128" s="787"/>
      <c r="BH128" s="787"/>
      <c r="BI128" s="787"/>
      <c r="BJ128" s="787"/>
      <c r="BK128" s="787"/>
      <c r="BL128" s="810"/>
      <c r="BM128" s="786">
        <v>12.46</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484</v>
      </c>
      <c r="CQ128" s="730"/>
      <c r="CR128" s="730"/>
      <c r="CS128" s="730"/>
      <c r="CT128" s="730"/>
      <c r="CU128" s="730"/>
      <c r="CV128" s="730"/>
      <c r="CW128" s="730"/>
      <c r="CX128" s="730"/>
      <c r="CY128" s="730"/>
      <c r="CZ128" s="730"/>
      <c r="DA128" s="730"/>
      <c r="DB128" s="730"/>
      <c r="DC128" s="730"/>
      <c r="DD128" s="730"/>
      <c r="DE128" s="730"/>
      <c r="DF128" s="731"/>
      <c r="DG128" s="790" t="s">
        <v>243</v>
      </c>
      <c r="DH128" s="791"/>
      <c r="DI128" s="791"/>
      <c r="DJ128" s="791"/>
      <c r="DK128" s="791"/>
      <c r="DL128" s="791" t="s">
        <v>243</v>
      </c>
      <c r="DM128" s="791"/>
      <c r="DN128" s="791"/>
      <c r="DO128" s="791"/>
      <c r="DP128" s="791"/>
      <c r="DQ128" s="791" t="s">
        <v>243</v>
      </c>
      <c r="DR128" s="791"/>
      <c r="DS128" s="791"/>
      <c r="DT128" s="791"/>
      <c r="DU128" s="791"/>
      <c r="DV128" s="792" t="s">
        <v>243</v>
      </c>
      <c r="DW128" s="792"/>
      <c r="DX128" s="792"/>
      <c r="DY128" s="792"/>
      <c r="DZ128" s="793"/>
    </row>
    <row r="129" spans="1:131" s="230" customFormat="1" ht="26.25" customHeight="1" x14ac:dyDescent="0.15">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485</v>
      </c>
      <c r="X129" s="777"/>
      <c r="Y129" s="777"/>
      <c r="Z129" s="778"/>
      <c r="AA129" s="779">
        <v>19300684</v>
      </c>
      <c r="AB129" s="780"/>
      <c r="AC129" s="780"/>
      <c r="AD129" s="780"/>
      <c r="AE129" s="781"/>
      <c r="AF129" s="782">
        <v>20484744</v>
      </c>
      <c r="AG129" s="780"/>
      <c r="AH129" s="780"/>
      <c r="AI129" s="780"/>
      <c r="AJ129" s="781"/>
      <c r="AK129" s="782">
        <v>20370484</v>
      </c>
      <c r="AL129" s="780"/>
      <c r="AM129" s="780"/>
      <c r="AN129" s="780"/>
      <c r="AO129" s="781"/>
      <c r="AP129" s="783"/>
      <c r="AQ129" s="784"/>
      <c r="AR129" s="784"/>
      <c r="AS129" s="784"/>
      <c r="AT129" s="785"/>
      <c r="AU129" s="233"/>
      <c r="AV129" s="233"/>
      <c r="AW129" s="233"/>
      <c r="AX129" s="751" t="s">
        <v>486</v>
      </c>
      <c r="AY129" s="752"/>
      <c r="AZ129" s="752"/>
      <c r="BA129" s="752"/>
      <c r="BB129" s="752"/>
      <c r="BC129" s="752"/>
      <c r="BD129" s="752"/>
      <c r="BE129" s="753"/>
      <c r="BF129" s="770" t="s">
        <v>243</v>
      </c>
      <c r="BG129" s="771"/>
      <c r="BH129" s="771"/>
      <c r="BI129" s="771"/>
      <c r="BJ129" s="771"/>
      <c r="BK129" s="771"/>
      <c r="BL129" s="772"/>
      <c r="BM129" s="770">
        <v>17.46</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487</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488</v>
      </c>
      <c r="X130" s="777"/>
      <c r="Y130" s="777"/>
      <c r="Z130" s="778"/>
      <c r="AA130" s="779">
        <v>2559364</v>
      </c>
      <c r="AB130" s="780"/>
      <c r="AC130" s="780"/>
      <c r="AD130" s="780"/>
      <c r="AE130" s="781"/>
      <c r="AF130" s="782">
        <v>2509884</v>
      </c>
      <c r="AG130" s="780"/>
      <c r="AH130" s="780"/>
      <c r="AI130" s="780"/>
      <c r="AJ130" s="781"/>
      <c r="AK130" s="782">
        <v>2534366</v>
      </c>
      <c r="AL130" s="780"/>
      <c r="AM130" s="780"/>
      <c r="AN130" s="780"/>
      <c r="AO130" s="781"/>
      <c r="AP130" s="783"/>
      <c r="AQ130" s="784"/>
      <c r="AR130" s="784"/>
      <c r="AS130" s="784"/>
      <c r="AT130" s="785"/>
      <c r="AU130" s="233"/>
      <c r="AV130" s="233"/>
      <c r="AW130" s="233"/>
      <c r="AX130" s="751" t="s">
        <v>489</v>
      </c>
      <c r="AY130" s="752"/>
      <c r="AZ130" s="752"/>
      <c r="BA130" s="752"/>
      <c r="BB130" s="752"/>
      <c r="BC130" s="752"/>
      <c r="BD130" s="752"/>
      <c r="BE130" s="753"/>
      <c r="BF130" s="754">
        <v>2.9</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490</v>
      </c>
      <c r="X131" s="761"/>
      <c r="Y131" s="761"/>
      <c r="Z131" s="762"/>
      <c r="AA131" s="763">
        <v>16741320</v>
      </c>
      <c r="AB131" s="764"/>
      <c r="AC131" s="764"/>
      <c r="AD131" s="764"/>
      <c r="AE131" s="765"/>
      <c r="AF131" s="766">
        <v>17974860</v>
      </c>
      <c r="AG131" s="764"/>
      <c r="AH131" s="764"/>
      <c r="AI131" s="764"/>
      <c r="AJ131" s="765"/>
      <c r="AK131" s="766">
        <v>17836118</v>
      </c>
      <c r="AL131" s="764"/>
      <c r="AM131" s="764"/>
      <c r="AN131" s="764"/>
      <c r="AO131" s="765"/>
      <c r="AP131" s="767"/>
      <c r="AQ131" s="768"/>
      <c r="AR131" s="768"/>
      <c r="AS131" s="768"/>
      <c r="AT131" s="769"/>
      <c r="AU131" s="233"/>
      <c r="AV131" s="233"/>
      <c r="AW131" s="233"/>
      <c r="AX131" s="729" t="s">
        <v>491</v>
      </c>
      <c r="AY131" s="730"/>
      <c r="AZ131" s="730"/>
      <c r="BA131" s="730"/>
      <c r="BB131" s="730"/>
      <c r="BC131" s="730"/>
      <c r="BD131" s="730"/>
      <c r="BE131" s="731"/>
      <c r="BF131" s="732" t="s">
        <v>454</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492</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493</v>
      </c>
      <c r="W132" s="742"/>
      <c r="X132" s="742"/>
      <c r="Y132" s="742"/>
      <c r="Z132" s="743"/>
      <c r="AA132" s="744">
        <v>3.3823199129999999</v>
      </c>
      <c r="AB132" s="745"/>
      <c r="AC132" s="745"/>
      <c r="AD132" s="745"/>
      <c r="AE132" s="746"/>
      <c r="AF132" s="747">
        <v>2.8381305889999999</v>
      </c>
      <c r="AG132" s="745"/>
      <c r="AH132" s="745"/>
      <c r="AI132" s="745"/>
      <c r="AJ132" s="746"/>
      <c r="AK132" s="747">
        <v>2.7771401830000002</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494</v>
      </c>
      <c r="W133" s="721"/>
      <c r="X133" s="721"/>
      <c r="Y133" s="721"/>
      <c r="Z133" s="722"/>
      <c r="AA133" s="723">
        <v>2.4</v>
      </c>
      <c r="AB133" s="724"/>
      <c r="AC133" s="724"/>
      <c r="AD133" s="724"/>
      <c r="AE133" s="725"/>
      <c r="AF133" s="723">
        <v>3</v>
      </c>
      <c r="AG133" s="724"/>
      <c r="AH133" s="724"/>
      <c r="AI133" s="724"/>
      <c r="AJ133" s="725"/>
      <c r="AK133" s="723">
        <v>2.9</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XZvxlywp7DduvqyyIplov5+XlWnMcsbp3QednUf538n1cfDuR1ryHD63uPMbRBo9+aeDh2892i5o2RSyBSRiCg==" saltValue="zbVQGxdL+X4qG8m0RUNUz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55" zoomScaleNormal="85" zoomScaleSheetLayoutView="55"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598</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Xg0n0ks3y+mENG8HFlsHwGFi3pE9PsEM+Sea9sUKJQmZWnlCs7Mvu1Qp5+i3IE54mxcBtUpa03nov57y/PteDA==" saltValue="XzMwdQlyjzUd8t8ZIk5pJ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4agyF5sMEz6WchjtXExL/P6yDkvJgHMNVNHkwRkGggnlTXjVYfPkvXpK/iN2LfFunDjDdB5m2a/i04io4quxYQ==" saltValue="eNfXRZwWyf6l1zCNMiZz+Q==" spinCount="100000" sheet="1" objects="1" scenarios="1"/>
  <dataConsolidate/>
  <phoneticPr fontId="2"/>
  <printOptions horizontalCentered="1" verticalCentered="1"/>
  <pageMargins left="0" right="0" top="0" bottom="0" header="0" footer="0"/>
  <pageSetup paperSize="9" scale="46"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0" zoomScaleSheetLayoutView="70"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495</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496</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20" t="s">
        <v>497</v>
      </c>
      <c r="AP7" s="272"/>
      <c r="AQ7" s="273" t="s">
        <v>498</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21"/>
      <c r="AP8" s="278" t="s">
        <v>499</v>
      </c>
      <c r="AQ8" s="279" t="s">
        <v>500</v>
      </c>
      <c r="AR8" s="280" t="s">
        <v>501</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2" t="s">
        <v>502</v>
      </c>
      <c r="AL9" s="1133"/>
      <c r="AM9" s="1133"/>
      <c r="AN9" s="1134"/>
      <c r="AO9" s="281">
        <v>4918636</v>
      </c>
      <c r="AP9" s="281">
        <v>47842</v>
      </c>
      <c r="AQ9" s="282">
        <v>62374</v>
      </c>
      <c r="AR9" s="283">
        <v>-23.3</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2" t="s">
        <v>503</v>
      </c>
      <c r="AL10" s="1133"/>
      <c r="AM10" s="1133"/>
      <c r="AN10" s="1134"/>
      <c r="AO10" s="284">
        <v>711678</v>
      </c>
      <c r="AP10" s="284">
        <v>6922</v>
      </c>
      <c r="AQ10" s="285">
        <v>4230</v>
      </c>
      <c r="AR10" s="286">
        <v>63.6</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2" t="s">
        <v>504</v>
      </c>
      <c r="AL11" s="1133"/>
      <c r="AM11" s="1133"/>
      <c r="AN11" s="1134"/>
      <c r="AO11" s="284">
        <v>855</v>
      </c>
      <c r="AP11" s="284">
        <v>8</v>
      </c>
      <c r="AQ11" s="285">
        <v>601</v>
      </c>
      <c r="AR11" s="286">
        <v>-98.7</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2" t="s">
        <v>505</v>
      </c>
      <c r="AL12" s="1133"/>
      <c r="AM12" s="1133"/>
      <c r="AN12" s="1134"/>
      <c r="AO12" s="284" t="s">
        <v>506</v>
      </c>
      <c r="AP12" s="284" t="s">
        <v>506</v>
      </c>
      <c r="AQ12" s="285">
        <v>13</v>
      </c>
      <c r="AR12" s="286" t="s">
        <v>506</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2" t="s">
        <v>507</v>
      </c>
      <c r="AL13" s="1133"/>
      <c r="AM13" s="1133"/>
      <c r="AN13" s="1134"/>
      <c r="AO13" s="284">
        <v>288070</v>
      </c>
      <c r="AP13" s="284">
        <v>2802</v>
      </c>
      <c r="AQ13" s="285">
        <v>2559</v>
      </c>
      <c r="AR13" s="286">
        <v>9.5</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2" t="s">
        <v>508</v>
      </c>
      <c r="AL14" s="1133"/>
      <c r="AM14" s="1133"/>
      <c r="AN14" s="1134"/>
      <c r="AO14" s="284">
        <v>57586</v>
      </c>
      <c r="AP14" s="284">
        <v>560</v>
      </c>
      <c r="AQ14" s="285">
        <v>1133</v>
      </c>
      <c r="AR14" s="286">
        <v>-50.6</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5" t="s">
        <v>509</v>
      </c>
      <c r="AL15" s="1136"/>
      <c r="AM15" s="1136"/>
      <c r="AN15" s="1137"/>
      <c r="AO15" s="284">
        <v>-269013</v>
      </c>
      <c r="AP15" s="284">
        <v>-2617</v>
      </c>
      <c r="AQ15" s="285">
        <v>-4006</v>
      </c>
      <c r="AR15" s="286">
        <v>-34.700000000000003</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5" t="s">
        <v>188</v>
      </c>
      <c r="AL16" s="1136"/>
      <c r="AM16" s="1136"/>
      <c r="AN16" s="1137"/>
      <c r="AO16" s="284">
        <v>5707812</v>
      </c>
      <c r="AP16" s="284">
        <v>55519</v>
      </c>
      <c r="AQ16" s="285">
        <v>66904</v>
      </c>
      <c r="AR16" s="286">
        <v>-17</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510</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511</v>
      </c>
      <c r="AP20" s="293" t="s">
        <v>512</v>
      </c>
      <c r="AQ20" s="294" t="s">
        <v>513</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8" t="s">
        <v>514</v>
      </c>
      <c r="AL21" s="1139"/>
      <c r="AM21" s="1139"/>
      <c r="AN21" s="1140"/>
      <c r="AO21" s="297">
        <v>3.98</v>
      </c>
      <c r="AP21" s="298">
        <v>6.16</v>
      </c>
      <c r="AQ21" s="299">
        <v>-2.1800000000000002</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8" t="s">
        <v>515</v>
      </c>
      <c r="AL22" s="1139"/>
      <c r="AM22" s="1139"/>
      <c r="AN22" s="1140"/>
      <c r="AO22" s="302">
        <v>101.4</v>
      </c>
      <c r="AP22" s="303">
        <v>98.9</v>
      </c>
      <c r="AQ22" s="304">
        <v>2.5</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31" t="s">
        <v>516</v>
      </c>
      <c r="B26" s="1131"/>
      <c r="C26" s="1131"/>
      <c r="D26" s="1131"/>
      <c r="E26" s="1131"/>
      <c r="F26" s="1131"/>
      <c r="G26" s="1131"/>
      <c r="H26" s="1131"/>
      <c r="I26" s="1131"/>
      <c r="J26" s="1131"/>
      <c r="K26" s="1131"/>
      <c r="L26" s="1131"/>
      <c r="M26" s="1131"/>
      <c r="N26" s="1131"/>
      <c r="O26" s="1131"/>
      <c r="P26" s="1131"/>
      <c r="Q26" s="1131"/>
      <c r="R26" s="1131"/>
      <c r="S26" s="1131"/>
      <c r="T26" s="1131"/>
      <c r="U26" s="1131"/>
      <c r="V26" s="1131"/>
      <c r="W26" s="1131"/>
      <c r="X26" s="1131"/>
      <c r="Y26" s="1131"/>
      <c r="Z26" s="1131"/>
      <c r="AA26" s="1131"/>
      <c r="AB26" s="1131"/>
      <c r="AC26" s="1131"/>
      <c r="AD26" s="1131"/>
      <c r="AE26" s="1131"/>
      <c r="AF26" s="1131"/>
      <c r="AG26" s="1131"/>
      <c r="AH26" s="1131"/>
      <c r="AI26" s="1131"/>
      <c r="AJ26" s="1131"/>
      <c r="AK26" s="1131"/>
      <c r="AL26" s="1131"/>
      <c r="AM26" s="1131"/>
      <c r="AN26" s="1131"/>
      <c r="AO26" s="1131"/>
      <c r="AP26" s="1131"/>
      <c r="AQ26" s="1131"/>
      <c r="AR26" s="1131"/>
      <c r="AS26" s="1131"/>
      <c r="AT26" s="267"/>
    </row>
    <row r="27" spans="1:46" x14ac:dyDescent="0.15">
      <c r="A27" s="309"/>
      <c r="AO27" s="262"/>
      <c r="AP27" s="262"/>
      <c r="AQ27" s="262"/>
      <c r="AR27" s="262"/>
      <c r="AS27" s="262"/>
      <c r="AT27" s="262"/>
    </row>
    <row r="28" spans="1:46" ht="17.25" x14ac:dyDescent="0.15">
      <c r="A28" s="263" t="s">
        <v>517</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518</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20" t="s">
        <v>497</v>
      </c>
      <c r="AP30" s="272"/>
      <c r="AQ30" s="273" t="s">
        <v>498</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21"/>
      <c r="AP31" s="278" t="s">
        <v>499</v>
      </c>
      <c r="AQ31" s="279" t="s">
        <v>500</v>
      </c>
      <c r="AR31" s="280" t="s">
        <v>501</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2" t="s">
        <v>519</v>
      </c>
      <c r="AL32" s="1123"/>
      <c r="AM32" s="1123"/>
      <c r="AN32" s="1124"/>
      <c r="AO32" s="312">
        <v>2863306</v>
      </c>
      <c r="AP32" s="312">
        <v>27851</v>
      </c>
      <c r="AQ32" s="313">
        <v>33699</v>
      </c>
      <c r="AR32" s="314">
        <v>-17.399999999999999</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2" t="s">
        <v>520</v>
      </c>
      <c r="AL33" s="1123"/>
      <c r="AM33" s="1123"/>
      <c r="AN33" s="1124"/>
      <c r="AO33" s="312" t="s">
        <v>506</v>
      </c>
      <c r="AP33" s="312" t="s">
        <v>506</v>
      </c>
      <c r="AQ33" s="313" t="s">
        <v>506</v>
      </c>
      <c r="AR33" s="314" t="s">
        <v>506</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2" t="s">
        <v>521</v>
      </c>
      <c r="AL34" s="1123"/>
      <c r="AM34" s="1123"/>
      <c r="AN34" s="1124"/>
      <c r="AO34" s="312" t="s">
        <v>506</v>
      </c>
      <c r="AP34" s="312" t="s">
        <v>506</v>
      </c>
      <c r="AQ34" s="313">
        <v>23</v>
      </c>
      <c r="AR34" s="314" t="s">
        <v>506</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2" t="s">
        <v>522</v>
      </c>
      <c r="AL35" s="1123"/>
      <c r="AM35" s="1123"/>
      <c r="AN35" s="1124"/>
      <c r="AO35" s="312">
        <v>495142</v>
      </c>
      <c r="AP35" s="312">
        <v>4816</v>
      </c>
      <c r="AQ35" s="313">
        <v>5771</v>
      </c>
      <c r="AR35" s="314">
        <v>-16.5</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2" t="s">
        <v>523</v>
      </c>
      <c r="AL36" s="1123"/>
      <c r="AM36" s="1123"/>
      <c r="AN36" s="1124"/>
      <c r="AO36" s="312">
        <v>578</v>
      </c>
      <c r="AP36" s="312">
        <v>6</v>
      </c>
      <c r="AQ36" s="313">
        <v>1158</v>
      </c>
      <c r="AR36" s="314">
        <v>-99.5</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2" t="s">
        <v>524</v>
      </c>
      <c r="AL37" s="1123"/>
      <c r="AM37" s="1123"/>
      <c r="AN37" s="1124"/>
      <c r="AO37" s="312">
        <v>390780</v>
      </c>
      <c r="AP37" s="312">
        <v>3801</v>
      </c>
      <c r="AQ37" s="313">
        <v>631</v>
      </c>
      <c r="AR37" s="314">
        <v>502.4</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5" t="s">
        <v>525</v>
      </c>
      <c r="AL38" s="1126"/>
      <c r="AM38" s="1126"/>
      <c r="AN38" s="1127"/>
      <c r="AO38" s="315" t="s">
        <v>506</v>
      </c>
      <c r="AP38" s="315" t="s">
        <v>506</v>
      </c>
      <c r="AQ38" s="316">
        <v>0</v>
      </c>
      <c r="AR38" s="304" t="s">
        <v>506</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5" t="s">
        <v>526</v>
      </c>
      <c r="AL39" s="1126"/>
      <c r="AM39" s="1126"/>
      <c r="AN39" s="1127"/>
      <c r="AO39" s="312">
        <v>-720106</v>
      </c>
      <c r="AP39" s="312">
        <v>-7004</v>
      </c>
      <c r="AQ39" s="313">
        <v>-6112</v>
      </c>
      <c r="AR39" s="314">
        <v>14.6</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2" t="s">
        <v>527</v>
      </c>
      <c r="AL40" s="1123"/>
      <c r="AM40" s="1123"/>
      <c r="AN40" s="1124"/>
      <c r="AO40" s="312">
        <v>-2534366</v>
      </c>
      <c r="AP40" s="312">
        <v>-24651</v>
      </c>
      <c r="AQ40" s="313">
        <v>-25565</v>
      </c>
      <c r="AR40" s="314">
        <v>-3.6</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8" t="s">
        <v>300</v>
      </c>
      <c r="AL41" s="1129"/>
      <c r="AM41" s="1129"/>
      <c r="AN41" s="1130"/>
      <c r="AO41" s="312">
        <v>495334</v>
      </c>
      <c r="AP41" s="312">
        <v>4818</v>
      </c>
      <c r="AQ41" s="313">
        <v>9604</v>
      </c>
      <c r="AR41" s="314">
        <v>-49.8</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528</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529</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530</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5" t="s">
        <v>497</v>
      </c>
      <c r="AN49" s="1117" t="s">
        <v>531</v>
      </c>
      <c r="AO49" s="1118"/>
      <c r="AP49" s="1118"/>
      <c r="AQ49" s="1118"/>
      <c r="AR49" s="111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6"/>
      <c r="AN50" s="328" t="s">
        <v>532</v>
      </c>
      <c r="AO50" s="329" t="s">
        <v>533</v>
      </c>
      <c r="AP50" s="330" t="s">
        <v>534</v>
      </c>
      <c r="AQ50" s="331" t="s">
        <v>535</v>
      </c>
      <c r="AR50" s="332" t="s">
        <v>536</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537</v>
      </c>
      <c r="AL51" s="325"/>
      <c r="AM51" s="333">
        <v>5224511</v>
      </c>
      <c r="AN51" s="334">
        <v>51762</v>
      </c>
      <c r="AO51" s="335">
        <v>11.8</v>
      </c>
      <c r="AP51" s="336">
        <v>41934</v>
      </c>
      <c r="AQ51" s="337">
        <v>-12.3</v>
      </c>
      <c r="AR51" s="338">
        <v>24.1</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538</v>
      </c>
      <c r="AM52" s="341">
        <v>1662349</v>
      </c>
      <c r="AN52" s="342">
        <v>16470</v>
      </c>
      <c r="AO52" s="343">
        <v>65.900000000000006</v>
      </c>
      <c r="AP52" s="344">
        <v>23352</v>
      </c>
      <c r="AQ52" s="345">
        <v>-9.6999999999999993</v>
      </c>
      <c r="AR52" s="346">
        <v>75.599999999999994</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539</v>
      </c>
      <c r="AL53" s="325"/>
      <c r="AM53" s="333">
        <v>4279678</v>
      </c>
      <c r="AN53" s="334">
        <v>42308</v>
      </c>
      <c r="AO53" s="335">
        <v>-18.3</v>
      </c>
      <c r="AP53" s="336">
        <v>45588</v>
      </c>
      <c r="AQ53" s="337">
        <v>8.6999999999999993</v>
      </c>
      <c r="AR53" s="338">
        <v>-27</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538</v>
      </c>
      <c r="AM54" s="341">
        <v>1717349</v>
      </c>
      <c r="AN54" s="342">
        <v>16977</v>
      </c>
      <c r="AO54" s="343">
        <v>3.1</v>
      </c>
      <c r="AP54" s="344">
        <v>24150</v>
      </c>
      <c r="AQ54" s="345">
        <v>3.4</v>
      </c>
      <c r="AR54" s="346">
        <v>-0.3</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540</v>
      </c>
      <c r="AL55" s="325"/>
      <c r="AM55" s="333">
        <v>4399985</v>
      </c>
      <c r="AN55" s="334">
        <v>43158</v>
      </c>
      <c r="AO55" s="335">
        <v>2</v>
      </c>
      <c r="AP55" s="336">
        <v>44161</v>
      </c>
      <c r="AQ55" s="337">
        <v>-3.1</v>
      </c>
      <c r="AR55" s="338">
        <v>5.0999999999999996</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538</v>
      </c>
      <c r="AM56" s="341">
        <v>1934360</v>
      </c>
      <c r="AN56" s="342">
        <v>18974</v>
      </c>
      <c r="AO56" s="343">
        <v>11.8</v>
      </c>
      <c r="AP56" s="344">
        <v>23644</v>
      </c>
      <c r="AQ56" s="345">
        <v>-2.1</v>
      </c>
      <c r="AR56" s="346">
        <v>13.9</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541</v>
      </c>
      <c r="AL57" s="325"/>
      <c r="AM57" s="333">
        <v>2733099</v>
      </c>
      <c r="AN57" s="334">
        <v>26815</v>
      </c>
      <c r="AO57" s="335">
        <v>-37.9</v>
      </c>
      <c r="AP57" s="336">
        <v>43955</v>
      </c>
      <c r="AQ57" s="337">
        <v>-0.5</v>
      </c>
      <c r="AR57" s="338">
        <v>-37.4</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538</v>
      </c>
      <c r="AM58" s="341">
        <v>975841</v>
      </c>
      <c r="AN58" s="342">
        <v>9574</v>
      </c>
      <c r="AO58" s="343">
        <v>-49.5</v>
      </c>
      <c r="AP58" s="344">
        <v>21318</v>
      </c>
      <c r="AQ58" s="345">
        <v>-9.8000000000000007</v>
      </c>
      <c r="AR58" s="346">
        <v>-39.700000000000003</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542</v>
      </c>
      <c r="AL59" s="325"/>
      <c r="AM59" s="333">
        <v>2131582</v>
      </c>
      <c r="AN59" s="334">
        <v>20733</v>
      </c>
      <c r="AO59" s="335">
        <v>-22.7</v>
      </c>
      <c r="AP59" s="336">
        <v>41921</v>
      </c>
      <c r="AQ59" s="337">
        <v>-4.5999999999999996</v>
      </c>
      <c r="AR59" s="338">
        <v>-18.100000000000001</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538</v>
      </c>
      <c r="AM60" s="341">
        <v>709708</v>
      </c>
      <c r="AN60" s="342">
        <v>6903</v>
      </c>
      <c r="AO60" s="343">
        <v>-27.9</v>
      </c>
      <c r="AP60" s="344">
        <v>21655</v>
      </c>
      <c r="AQ60" s="345">
        <v>1.6</v>
      </c>
      <c r="AR60" s="346">
        <v>-29.5</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543</v>
      </c>
      <c r="AL61" s="347"/>
      <c r="AM61" s="348">
        <v>3753771</v>
      </c>
      <c r="AN61" s="349">
        <v>36955</v>
      </c>
      <c r="AO61" s="350">
        <v>-13</v>
      </c>
      <c r="AP61" s="351">
        <v>43512</v>
      </c>
      <c r="AQ61" s="352">
        <v>-2.4</v>
      </c>
      <c r="AR61" s="338">
        <v>-10.6</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538</v>
      </c>
      <c r="AM62" s="341">
        <v>1399921</v>
      </c>
      <c r="AN62" s="342">
        <v>13780</v>
      </c>
      <c r="AO62" s="343">
        <v>0.7</v>
      </c>
      <c r="AP62" s="344">
        <v>22824</v>
      </c>
      <c r="AQ62" s="345">
        <v>-3.3</v>
      </c>
      <c r="AR62" s="346">
        <v>4</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7N4XNuygoxZrc7WuTjfMVk3/GqBI139VUfWBrNkUbUurkhVgAnc3RgOnQkYwVUvZwkB+ajM8ms4PECtbUpJktQ==" saltValue="XKD8TOfCRuLY9LIwNWDfd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545</v>
      </c>
    </row>
    <row r="120" spans="125:125" ht="13.5" hidden="1" customHeight="1" x14ac:dyDescent="0.15"/>
    <row r="121" spans="125:125" ht="13.5" hidden="1" customHeight="1" x14ac:dyDescent="0.15">
      <c r="DU121" s="259"/>
    </row>
  </sheetData>
  <sheetProtection algorithmName="SHA-512" hashValue="1deoyLwc5tFTqQkbIchoGaUajvQY1zSN5IXzxW/XAaIupPZcwsmpifYZbziSlUDvNDqXkylXA/SK5WoyhJLU9Q==" saltValue="b4UXabmdmRPlDnP8UqkvV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546</v>
      </c>
    </row>
  </sheetData>
  <sheetProtection algorithmName="SHA-512" hashValue="u1xrYwKlrDnjxIMEbNO29vBMvMHaCROkxzQI76QCrpFxtNSfLP4KpKZH9lSYIz5j69pir4111+V4butRpAGAiA==" saltValue="RvQrHV6glmIxsus9sNJXm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547</v>
      </c>
      <c r="G46" s="8" t="s">
        <v>548</v>
      </c>
      <c r="H46" s="8" t="s">
        <v>549</v>
      </c>
      <c r="I46" s="8" t="s">
        <v>550</v>
      </c>
      <c r="J46" s="9" t="s">
        <v>551</v>
      </c>
    </row>
    <row r="47" spans="2:10" ht="57.75" customHeight="1" x14ac:dyDescent="0.15">
      <c r="B47" s="10"/>
      <c r="C47" s="1141" t="s">
        <v>3</v>
      </c>
      <c r="D47" s="1141"/>
      <c r="E47" s="1142"/>
      <c r="F47" s="11">
        <v>25.44</v>
      </c>
      <c r="G47" s="12">
        <v>21.85</v>
      </c>
      <c r="H47" s="12">
        <v>19.95</v>
      </c>
      <c r="I47" s="12">
        <v>16.54</v>
      </c>
      <c r="J47" s="13">
        <v>20.94</v>
      </c>
    </row>
    <row r="48" spans="2:10" ht="57.75" customHeight="1" x14ac:dyDescent="0.15">
      <c r="B48" s="14"/>
      <c r="C48" s="1143" t="s">
        <v>4</v>
      </c>
      <c r="D48" s="1143"/>
      <c r="E48" s="1144"/>
      <c r="F48" s="15">
        <v>3.61</v>
      </c>
      <c r="G48" s="16">
        <v>3.16</v>
      </c>
      <c r="H48" s="16">
        <v>5.12</v>
      </c>
      <c r="I48" s="16">
        <v>8.6199999999999992</v>
      </c>
      <c r="J48" s="17">
        <v>7.04</v>
      </c>
    </row>
    <row r="49" spans="2:10" ht="57.75" customHeight="1" thickBot="1" x14ac:dyDescent="0.2">
      <c r="B49" s="18"/>
      <c r="C49" s="1145" t="s">
        <v>5</v>
      </c>
      <c r="D49" s="1145"/>
      <c r="E49" s="1146"/>
      <c r="F49" s="19" t="s">
        <v>552</v>
      </c>
      <c r="G49" s="20" t="s">
        <v>553</v>
      </c>
      <c r="H49" s="20" t="s">
        <v>554</v>
      </c>
      <c r="I49" s="20">
        <v>9</v>
      </c>
      <c r="J49" s="21">
        <v>3.66</v>
      </c>
    </row>
    <row r="50" spans="2:10" x14ac:dyDescent="0.15"/>
  </sheetData>
  <sheetProtection algorithmName="SHA-512" hashValue="NCN/hdRjzkDOCQ9+yYemxrN3z1ft5Nsyaxe364OleTrKbhABdF7+BKfZpimSaveNtTGbkl9sNMulUMtZ7NYDzw==" saltValue="jh6Gej+xnEkGX2ItW1OyX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2024-02-05T03:20:22Z</dcterms:created>
  <dcterms:modified xsi:type="dcterms:W3CDTF">2024-03-28T12:04:01Z</dcterms:modified>
  <cp:category/>
</cp:coreProperties>
</file>